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9.png" ContentType="image/png"/>
  <Override PartName="/xl/media/image20.png" ContentType="image/png"/>
  <Override PartName="/xl/media/image2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AGE DE GARDE" sheetId="1" state="visible" r:id="rId2"/>
    <sheet name="DPGF" sheetId="2" state="visible" r:id="rId3"/>
    <sheet name="RECAP" sheetId="3" state="visible" r:id="rId4"/>
  </sheets>
  <definedNames>
    <definedName function="false" hidden="false" localSheetId="1" name="_xlnm.Print_Titles" vbProcedure="false">DPGF!$1:$1</definedName>
    <definedName function="false" hidden="false" localSheetId="2" name="_xlnm.Print_Titles" vbProcedure="false">RECAP!$1:$1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<sst xmlns="http://schemas.openxmlformats.org/spreadsheetml/2006/main" count="370" uniqueCount="210">
  <si>
    <t xml:space="preserve">Restructuration du Centre d’Entretien et d’Intervention de Comboire à Echirolles </t>
  </si>
  <si>
    <t xml:space="preserve">À noter que seul le montant final du lot est contractuel.
Les quantités sont indicatives.</t>
  </si>
  <si>
    <t xml:space="preserve">DECOMPOSITION DU PRIX GLOBAL ET FORFAITAIRE
LOT N°11 ELECTRICITE - COURANTS FAIBLES</t>
  </si>
  <si>
    <t xml:space="preserve">Maître d’Ouvrage</t>
  </si>
  <si>
    <t xml:space="preserve">Direction Départementale des Territoires de l’Isère</t>
  </si>
  <si>
    <t xml:space="preserve">17, boulevard Joseph Vallier 
38040 GRENOBLE </t>
  </si>
  <si>
    <t xml:space="preserve">Maître d'œuvre</t>
  </si>
  <si>
    <t xml:space="preserve">Groupe EOLE architectes</t>
  </si>
  <si>
    <t xml:space="preserve">49, rue Aimé Bouchayer 
38170 SEYSSINET-PARISET</t>
  </si>
  <si>
    <t xml:space="preserve">BET Fluides &amp;Thermique</t>
  </si>
  <si>
    <t xml:space="preserve">TEB</t>
  </si>
  <si>
    <t xml:space="preserve">18, impasse du bois Michal
38500 SAINT CASSIEN 
04.76.35.36.55
contact@teb-betfluides.fr</t>
  </si>
  <si>
    <t xml:space="preserve">Date</t>
  </si>
  <si>
    <t xml:space="preserve">Rédacteurs</t>
  </si>
  <si>
    <t xml:space="preserve">Indice</t>
  </si>
  <si>
    <t xml:space="preserve">Modifications</t>
  </si>
  <si>
    <t xml:space="preserve">L.REMY</t>
  </si>
  <si>
    <t xml:space="preserve">Version initiale</t>
  </si>
  <si>
    <t xml:space="preserve">Phase :</t>
  </si>
  <si>
    <t xml:space="preserve">DIAG</t>
  </si>
  <si>
    <t xml:space="preserve">ESQ</t>
  </si>
  <si>
    <t xml:space="preserve">APS</t>
  </si>
  <si>
    <t xml:space="preserve">APD</t>
  </si>
  <si>
    <t xml:space="preserve">PRO</t>
  </si>
  <si>
    <t xml:space="preserve">DCE</t>
  </si>
  <si>
    <t xml:space="preserve">MARCHÉ</t>
  </si>
  <si>
    <t xml:space="preserve"> DESCRIPTIONS DES OUVRAGES</t>
  </si>
  <si>
    <t xml:space="preserve">   U.</t>
  </si>
  <si>
    <t xml:space="preserve">QTE</t>
  </si>
  <si>
    <t xml:space="preserve">PRIX UNIT.</t>
  </si>
  <si>
    <t xml:space="preserve">PRIX TOTAL</t>
  </si>
  <si>
    <t xml:space="preserve">À noter que seul le montant final du lot est contractuel. Les quantités sont indicatives.</t>
  </si>
  <si>
    <t xml:space="preserve">En cas de proposition d'équivalence, les installateurs devront préciser à l'offre  les marques et matériels chiffrés  et joindre avec l'offre la documentation permettant d'apprécier l'équivalence.</t>
  </si>
  <si>
    <t xml:space="preserve">1.13 - Attestation de conformité (Consuel)</t>
  </si>
  <si>
    <t xml:space="preserve">ens</t>
  </si>
  <si>
    <t xml:space="preserve">TOTAL € HT 1.13</t>
  </si>
  <si>
    <t xml:space="preserve">1.14 Dossier des Ouvrages Executé</t>
  </si>
  <si>
    <t xml:space="preserve">TOTAL € HT 1.14</t>
  </si>
  <si>
    <t xml:space="preserve">1.15 Travaux préalables de dépose et de consignation et matériels à conserver</t>
  </si>
  <si>
    <t xml:space="preserve">TOTAL € HT 1.15</t>
  </si>
  <si>
    <t xml:space="preserve">3.1 - Origine des installations électriques – comptage existant</t>
  </si>
  <si>
    <t xml:space="preserve">3.2 - Alimentation principale existante</t>
  </si>
  <si>
    <t xml:space="preserve">Reprise de l'alimentation existante depuis le placard elec jusqu'au nvx local TGBT (y/c prolongation de l'alimentation)</t>
  </si>
  <si>
    <t xml:space="preserve">Reprise des circuits  existants depuis le placard elec jusqu'au nvx local TGBT (y/c prolongation des alimentations) exemples des départs : borne IRVE, coffret eclairage ext, portail ext, etc.)</t>
  </si>
  <si>
    <t xml:space="preserve">Fourniture et pose de :</t>
  </si>
  <si>
    <t xml:space="preserve">Conduit ICTA 3522 diamètre 110</t>
  </si>
  <si>
    <t xml:space="preserve">m</t>
  </si>
  <si>
    <t xml:space="preserve">Chemin de câble type tablette perforée 400 x 75</t>
  </si>
  <si>
    <t xml:space="preserve">m </t>
  </si>
  <si>
    <t xml:space="preserve">Capotage IK10 sur chemin de câble 200x75</t>
  </si>
  <si>
    <t xml:space="preserve">Neutralisation des installations existantes pour démolition par le lot gros-œuvre</t>
  </si>
  <si>
    <t xml:space="preserve">Percements et rebouchages</t>
  </si>
  <si>
    <t xml:space="preserve">TOTAL € HT 3.1 - 3.2</t>
  </si>
  <si>
    <t xml:space="preserve">3.3 - Armoire électrique</t>
  </si>
  <si>
    <t xml:space="preserve">Fourniture, pose et raccordement des armoires électrique toutes équipées suivant CCTP : </t>
  </si>
  <si>
    <t xml:space="preserve">Armoire TGBT toute équipée des protections</t>
  </si>
  <si>
    <t xml:space="preserve">Schéma électrique et note de calcul d'execution </t>
  </si>
  <si>
    <t xml:space="preserve">Accessoires et mise en œuvre divers</t>
  </si>
  <si>
    <t xml:space="preserve">TOTAL € HT 3.3</t>
  </si>
  <si>
    <t xml:space="preserve">3.4 - Sous comptage</t>
  </si>
  <si>
    <t xml:space="preserve">Sous-compteur avec sorties M-Bus</t>
  </si>
  <si>
    <t xml:space="preserve">Pour l'armoire TGBT et conformément au CCTP fourniture des modules de comptage, tores d'intensité raccordement pour les mesures des départs:</t>
  </si>
  <si>
    <t xml:space="preserve">     * chauffage électrique</t>
  </si>
  <si>
    <t xml:space="preserve">)</t>
  </si>
  <si>
    <t xml:space="preserve">     * solaire thermique</t>
  </si>
  <si>
    <t xml:space="preserve">     * PAC (1 par PAC)</t>
  </si>
  <si>
    <t xml:space="preserve">     * climatisation</t>
  </si>
  <si>
    <t xml:space="preserve">     * éclairage</t>
  </si>
  <si>
    <t xml:space="preserve">) ens</t>
  </si>
  <si>
    <t xml:space="preserve">     * prise de courant</t>
  </si>
  <si>
    <t xml:space="preserve">     * caisson VMC</t>
  </si>
  <si>
    <t xml:space="preserve">     * BECS (1 pour l'ensemble des BECS)</t>
  </si>
  <si>
    <t xml:space="preserve">     * centrale de ventilation (1 par centrale)</t>
  </si>
  <si>
    <t xml:space="preserve">Réalisation d'un bilan de puissance des installations électriques pour définition du contrat réel d'abonnement auprès du distributeur d'énergie</t>
  </si>
  <si>
    <t xml:space="preserve">TOTAL € HT 3.4</t>
  </si>
  <si>
    <t xml:space="preserve">3.5 - Coupure générale électrique</t>
  </si>
  <si>
    <t xml:space="preserve">3.6 - Coupure générale ventilation</t>
  </si>
  <si>
    <t xml:space="preserve">Fourniture, pose et raccordement y/c ensemble des canalisations comprenant : fourreautage, filerie, main-d'œuvre, boites d'encastrements et raccordements des équipements pour la mise en œuvre des installations  suivantes, conformément au CCTP :</t>
  </si>
  <si>
    <t xml:space="preserve">Déclencheur manuel à membrane déformable et voyant d'état LED  "coupure générale électrique"</t>
  </si>
  <si>
    <t xml:space="preserve">n</t>
  </si>
  <si>
    <t xml:space="preserve">Déclencheur manuel à membrane déformable et voyant d'état LED  "coupure générale ventilation" </t>
  </si>
  <si>
    <t xml:space="preserve">TOTAL € HT 3.5 - 3.6</t>
  </si>
  <si>
    <t xml:space="preserve">3.7 - Canalisations</t>
  </si>
  <si>
    <t xml:space="preserve">3.8 - Equipement éclairage et PC</t>
  </si>
  <si>
    <t xml:space="preserve">Appareillage conformément à la description dans le CCTP</t>
  </si>
  <si>
    <t xml:space="preserve">Appeillage de commande manuelle avec voyant lumineux LED</t>
  </si>
  <si>
    <t xml:space="preserve">Chemin de câble type fil 200x50 y/c accessoires de fixations et supportage dans les combles (plots de surélévation)</t>
  </si>
  <si>
    <t xml:space="preserve">Incidence de la distribution par les combles : ensemble des carrotages et des percements à prévoir dans la dalle séparatrice depuis les combles + rebouchages + percements et reprises d'étanchéïté de la membranne </t>
  </si>
  <si>
    <t xml:space="preserve">Goulotte PVC blanche 130x50 - 2 compartiments</t>
  </si>
  <si>
    <t xml:space="preserve">Interrupteur SA</t>
  </si>
  <si>
    <t xml:space="preserve">Interrupteur SA étanche IP55</t>
  </si>
  <si>
    <t xml:space="preserve">Bouton poussoir</t>
  </si>
  <si>
    <t xml:space="preserve">Bouton poussoir avec voyant témoin de fonctionnement</t>
  </si>
  <si>
    <t xml:space="preserve">Bouton poussoir variation DALI</t>
  </si>
  <si>
    <t xml:space="preserve">Commutateur à clé (cmde inaccessible au public + circuit d'ecl correspondant dans la salle Moucherotte)</t>
  </si>
  <si>
    <t xml:space="preserve">Bouton poussoir sonnerie porte-étiquette étanche  à voyant lumineux</t>
  </si>
  <si>
    <t xml:space="preserve">Carillon sonnerie 2 tons</t>
  </si>
  <si>
    <t xml:space="preserve">PC 2 x 16 A + T</t>
  </si>
  <si>
    <t xml:space="preserve">PC 2 x 16 A + T étanche IP55</t>
  </si>
  <si>
    <t xml:space="preserve">PC 2 x 20 A + T spécialisée (directe)</t>
  </si>
  <si>
    <t xml:space="preserve">PC 2 x 16 A + Tavec prise USB-C (encastré dans le mobilier) </t>
  </si>
  <si>
    <t xml:space="preserve">Câble HDMI (y/c prise HDMI)</t>
  </si>
  <si>
    <t xml:space="preserve">Câble USB (y/c prise USB)</t>
  </si>
  <si>
    <t xml:space="preserve">Attente 2x32A sur sortie de câble</t>
  </si>
  <si>
    <t xml:space="preserve">Détecteur de mouvement 360° encastré </t>
  </si>
  <si>
    <t xml:space="preserve">Détecteur de présence 360° encastré IP65 </t>
  </si>
  <si>
    <t xml:space="preserve">Détecteur d'abscence 360° variation DALI</t>
  </si>
  <si>
    <t xml:space="preserve">Détecteur de mouvement 270° saillie </t>
  </si>
  <si>
    <t xml:space="preserve">Dépose et repose de la borne IRVE (y/c reprise de l'alimentation depuis le TGBT)</t>
  </si>
  <si>
    <t xml:space="preserve">Radiateurs électrique - 1000W</t>
  </si>
  <si>
    <t xml:space="preserve">Radiateurs électrique - 1500W</t>
  </si>
  <si>
    <t xml:space="preserve">Eclairage intérieur</t>
  </si>
  <si>
    <t xml:space="preserve">Pavé LED gradable DALI (encastré ou sailli suivant cas)</t>
  </si>
  <si>
    <t xml:space="preserve">Downlight LED (encastré ou sailli suivant cas)</t>
  </si>
  <si>
    <t xml:space="preserve">Spot LED</t>
  </si>
  <si>
    <t xml:space="preserve">Spot LED étanche IP65 </t>
  </si>
  <si>
    <t xml:space="preserve">Applique décorative LED gradable</t>
  </si>
  <si>
    <t xml:space="preserve">Suspension décorative</t>
  </si>
  <si>
    <t xml:space="preserve">Diffuseur technique tubulaire étanche LED </t>
  </si>
  <si>
    <t xml:space="preserve">Hublot LED (avec détection HF suivant le cas)</t>
  </si>
  <si>
    <t xml:space="preserve">Bandeau LED + profilés + drivers (+ ensemble des équipements et accessoires) : détail d'intégration suivant carnet de mobilier et suivant directives de l'architecte</t>
  </si>
  <si>
    <t xml:space="preserve">Eclairage extérieur</t>
  </si>
  <si>
    <t xml:space="preserve">Applique extérieur LED</t>
  </si>
  <si>
    <t xml:space="preserve">Projecteur LED</t>
  </si>
  <si>
    <t xml:space="preserve">TOTAL € HT 3.7 - 3.8</t>
  </si>
  <si>
    <t xml:space="preserve">3.9 - Eclairage de sécurité</t>
  </si>
  <si>
    <t xml:space="preserve">Blocs d'éclairage de sécurité à LED - IP43 - IK07 - autonomie 1 h minimum - 45 lumens - non permanent - à  mise au repos télécommandée (évacuation)</t>
  </si>
  <si>
    <t xml:space="preserve">Blocs d'éclairage de sécruité "anti panique" à LED - IP43 - IK07 - autonomie 1 h minimum - 360 lumens - non permanent à  mise au repos télécommandée (ambiance) </t>
  </si>
  <si>
    <t xml:space="preserve">BAPI - sources LED - IP55 - IK08 - classe II - consommation 1,3W - avec atnivol - pose mural ou libre - 3 mode d'allumage - charge en 230V - marque LEGRAND modèle LAMPE BAPI 100 ref 60894 + chargeur</t>
  </si>
  <si>
    <t xml:space="preserve">Télécommande d'éclairage de sécurité</t>
  </si>
  <si>
    <t xml:space="preserve">TOTAL € HT 3.9</t>
  </si>
  <si>
    <t xml:space="preserve">3.10 - Alimentations et liaisons spécialisées</t>
  </si>
  <si>
    <t xml:space="preserve">Réalisation des alimentations et liaisons spécialisées conforme au C.C.T.P.  et y/c avec les prises ou sortie de câble quand il y en a pour :</t>
  </si>
  <si>
    <t xml:space="preserve">Pompe à chaleur 1</t>
  </si>
  <si>
    <t xml:space="preserve">Pompe à chaleur 2</t>
  </si>
  <si>
    <t xml:space="preserve">CLIM extérieur</t>
  </si>
  <si>
    <t xml:space="preserve">Monosplit clim intérieur</t>
  </si>
  <si>
    <t xml:space="preserve">Armoire élec solaire</t>
  </si>
  <si>
    <t xml:space="preserve">Extracteur VMC</t>
  </si>
  <si>
    <t xml:space="preserve">Bouche VMC</t>
  </si>
  <si>
    <t xml:space="preserve">Gainable</t>
  </si>
  <si>
    <t xml:space="preserve">CTA2flux</t>
  </si>
  <si>
    <t xml:space="preserve">Registre motorisé</t>
  </si>
  <si>
    <t xml:space="preserve">BSO / volets roulants</t>
  </si>
  <si>
    <t xml:space="preserve">Cuve de récupération des eaux de pluies (pompe extérieure)</t>
  </si>
  <si>
    <t xml:space="preserve">Baie informatique</t>
  </si>
  <si>
    <t xml:space="preserve">TOTAL € HT 3.10</t>
  </si>
  <si>
    <t xml:space="preserve">3.11 - Prise de terre - liaisons équipotentielles</t>
  </si>
  <si>
    <t xml:space="preserve">Réalisation de la prise de terre conformément au C.C.T.P.</t>
  </si>
  <si>
    <t xml:space="preserve">Réalisation de la liaison équipotentielle principale conformément au C.C.T.P.</t>
  </si>
  <si>
    <t xml:space="preserve">Réalisation des liaisons équipotentielles secondaires conformément au C.C.T.P.</t>
  </si>
  <si>
    <t xml:space="preserve">TOTAL € HT 3.11</t>
  </si>
  <si>
    <t xml:space="preserve">3.12 - Alarme incendie </t>
  </si>
  <si>
    <t xml:space="preserve">Centrale d'alarme incendie type 4 conformément au C.C.T.P.</t>
  </si>
  <si>
    <t xml:space="preserve">Déclencheur manuel à indicateur d'action, à membrane  déformable et avec volet de protection plombable</t>
  </si>
  <si>
    <t xml:space="preserve">Diffuseur sonore d'alarme incendie, son AFNOR - NF S32.001 classe B - 90 dB à 1m</t>
  </si>
  <si>
    <t xml:space="preserve">Voyant flash lumineux d'alarme incendie</t>
  </si>
  <si>
    <t xml:space="preserve">Alimentation Electrique de sécurité (AES)</t>
  </si>
  <si>
    <t xml:space="preserve">Alimentation 230V de la centrale d'alarme incendie</t>
  </si>
  <si>
    <t xml:space="preserve">Test de fonctionnement et attestation de bon fonctionnement</t>
  </si>
  <si>
    <t xml:space="preserve">TOTAL € HT 3.12</t>
  </si>
  <si>
    <t xml:space="preserve">3.13 - Téléphonie - informatique</t>
  </si>
  <si>
    <t xml:space="preserve">INSTALLATION INFORMATIQUE Cat 6a - 500mHz</t>
  </si>
  <si>
    <t xml:space="preserve">Chemin de câble type tablette perforée 200 x 50 y/c accessoires de fixations et de supportage dans les combles (plots de surélévation)</t>
  </si>
  <si>
    <t xml:space="preserve">Dépose/repose de la baie informatique existante</t>
  </si>
  <si>
    <t xml:space="preserve">Equipement supplémentaire à prévoir dans la baie informatique cnfomément au CCTP (bandeaux, passes câbles </t>
  </si>
  <si>
    <t xml:space="preserve">Câblage cuivre</t>
  </si>
  <si>
    <t xml:space="preserve">Fourniture, pose et raccordement de :</t>
  </si>
  <si>
    <t xml:space="preserve">Prise RJ45 informatique catégorie 6a</t>
  </si>
  <si>
    <t xml:space="preserve">Cordon de brassage catégorie 6a</t>
  </si>
  <si>
    <t xml:space="preserve">Réalisation de la validation de recette technique conformément au CCTP</t>
  </si>
  <si>
    <t xml:space="preserve">Déplacement de l'adduction télécom existant dans le local elec</t>
  </si>
  <si>
    <t xml:space="preserve">Percements, saignées et rebouchages</t>
  </si>
  <si>
    <t xml:space="preserve">TOTAL € HT 3.13</t>
  </si>
  <si>
    <t xml:space="preserve">3.14 - Installation de télévision</t>
  </si>
  <si>
    <t xml:space="preserve">Dépose des installations existantes</t>
  </si>
  <si>
    <t xml:space="preserve">Intervention COSAEL et fourniture de l'Attestation COSAEL</t>
  </si>
  <si>
    <t xml:space="preserve">Fourniture et pose d'un groupe d'antennes pour réception TNT FM et SAT (y/c mât, haubannage, enveloppe protectrice, reprise de l'étanchéité) conformément au CCTP</t>
  </si>
  <si>
    <t xml:space="preserve">Répartiteur général, amplificateur TV, connecteur, dérivateur,  nécessaires à l'installation de télévision</t>
  </si>
  <si>
    <t xml:space="preserve">Prise TV/FM/SAT</t>
  </si>
  <si>
    <t xml:space="preserve">Crosse d'étanchéité et reprise d'étanchéité</t>
  </si>
  <si>
    <t xml:space="preserve">TOTAL € HT 3.14</t>
  </si>
  <si>
    <t xml:space="preserve">3.15 - Contrôle d'accès</t>
  </si>
  <si>
    <t xml:space="preserve"> </t>
  </si>
  <si>
    <t xml:space="preserve">Déplacement du moniteur vidéophone intérieur (de contrôle du portail extérieur) dans les bungalows provisoirs + repose et remise en service en fin de chantier</t>
  </si>
  <si>
    <t xml:space="preserve">Ensemble des équipements et alimentations nécessaires pour la nouvelle installation de contrôle d'accès (adaptateurs, décodeurs, alimentations spécifiques, etc.) </t>
  </si>
  <si>
    <t xml:space="preserve">Centrale VIGIK (6 portes)</t>
  </si>
  <si>
    <t xml:space="preserve">Lecteur d'évènement VIGIK</t>
  </si>
  <si>
    <t xml:space="preserve">Ventouse encastrée 300 kg</t>
  </si>
  <si>
    <t xml:space="preserve">Gâche électrique</t>
  </si>
  <si>
    <t xml:space="preserve">Bouton poussoir de décondamnation conforme accessibilité aux personnes handicapées</t>
  </si>
  <si>
    <t xml:space="preserve">Badge VIGIK</t>
  </si>
  <si>
    <t xml:space="preserve">Déclencheur manuel "vert" d'ouverture de porte </t>
  </si>
  <si>
    <t xml:space="preserve">Paramétrage de l'installation de contrôle VIGIK</t>
  </si>
  <si>
    <t xml:space="preserve">Programmation des badges</t>
  </si>
  <si>
    <t xml:space="preserve">Kit de gestion programmation de badge (logiciel, encodeur, etc..) à fournir au maitre d'ouvrage à la fin du chantier</t>
  </si>
  <si>
    <t xml:space="preserve">Goulotte PVC 100 x 40</t>
  </si>
  <si>
    <t xml:space="preserve">Coffret de protection pour mise en œuvre des équipements dans le VDI (y/c alimentation 230V nécessaires au bon fonctionnement)</t>
  </si>
  <si>
    <t xml:space="preserve">Réalisation des canalisations comprenant les fourreaux, filerie  et câbles agréés du  fabricant, pour l'ensemble des équipements des contrôles d'accès</t>
  </si>
  <si>
    <t xml:space="preserve">Essais et mise en service</t>
  </si>
  <si>
    <t xml:space="preserve">TOTAL € HT 3.15</t>
  </si>
  <si>
    <t xml:space="preserve">3.16 - Installation de chantier</t>
  </si>
  <si>
    <t xml:space="preserve"> Réalisation de l'installation de chantier, conformément au C.C.T.P. et au PGC</t>
  </si>
  <si>
    <t xml:space="preserve"> Accessoires et mise en œuvre divers</t>
  </si>
  <si>
    <t xml:space="preserve">TOTAL € HT 3.16</t>
  </si>
  <si>
    <t xml:space="preserve"> RECAPITULATIF</t>
  </si>
  <si>
    <t xml:space="preserve">TOTAL HT</t>
  </si>
  <si>
    <t xml:space="preserve">TVA </t>
  </si>
  <si>
    <t xml:space="preserve">%</t>
  </si>
  <si>
    <t xml:space="preserve">TOTAL TTC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</si>
</sst>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.00\ _F_-;\-* #,##0.00\ _F_-;_-* \-??\ _F_-;_-@_-"/>
    <numFmt numFmtId="166" formatCode="dd/mm/yyyy"/>
    <numFmt numFmtId="167" formatCode="#,##0.00&quot; €&quot;"/>
    <numFmt numFmtId="168" formatCode="_-* #,##0\ _F_-;\-* #,##0\ _F_-;_-* \-??\ _F_-;_-@_-"/>
    <numFmt numFmtId="169" formatCode="#,##0"/>
    <numFmt numFmtId="170" formatCode="General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8"/>
      <color rgb="FF000000"/>
      <name val="Arial"/>
      <family val="2"/>
      <charset val="1"/>
    </font>
    <font>
      <b val="true"/>
      <u val="single"/>
      <sz val="28"/>
      <color rgb="FFFF0000"/>
      <name val="Arial"/>
      <family val="2"/>
      <charset val="1"/>
    </font>
    <font>
      <b val="true"/>
      <u val="single"/>
      <sz val="14"/>
      <color rgb="FFFF0000"/>
      <name val="Arial"/>
      <family val="2"/>
      <charset val="1"/>
    </font>
    <font>
      <b val="true"/>
      <i val="true"/>
      <sz val="14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 val="true"/>
      <i val="true"/>
      <sz val="12"/>
      <color rgb="FFAEAAAA"/>
      <name val="Arial"/>
      <family val="2"/>
      <charset val="1"/>
    </font>
    <font>
      <b val="true"/>
      <i val="true"/>
      <sz val="12"/>
      <color rgb="FFA6A6A6"/>
      <name val="Arial"/>
      <family val="2"/>
      <charset val="1"/>
    </font>
    <font>
      <b val="true"/>
      <i val="true"/>
      <sz val="12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8"/>
      <color rgb="FFFF0000"/>
      <name val="Arial"/>
      <family val="2"/>
      <charset val="1"/>
    </font>
    <font>
      <b val="true"/>
      <i val="true"/>
      <sz val="10"/>
      <name val="Arial"/>
      <family val="2"/>
      <charset val="1"/>
    </font>
    <font>
      <u val="single"/>
      <sz val="10"/>
      <color rgb="FF0000FF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u val="singl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u val="single"/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00"/>
        <bgColor rgb="FFFFFF00"/>
      </patternFill>
    </fill>
  </fills>
  <borders count="10">
    <border diagonalUp="false" diagonalDown="false">
      <left/>
      <right/>
      <top/>
      <bottom/>
      <diagonal/>
    </border>
    <border diagonalUp="false" diagonalDown="false">
      <left/>
      <right/>
      <top/>
      <bottom style="double">
        <color rgb="FF00B0F0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double">
        <color rgb="FF00B0F0"/>
      </top>
      <bottom style="double">
        <color rgb="FF00B0F0"/>
      </bottom>
      <diagonal/>
    </border>
    <border diagonalUp="false" diagonalDown="false">
      <left/>
      <right/>
      <top style="thin">
        <color rgb="FF00B0F0"/>
      </top>
      <bottom/>
      <diagonal/>
    </border>
    <border diagonalUp="false" diagonalDown="false">
      <left/>
      <right/>
      <top style="thin">
        <color rgb="FF00B0F0"/>
      </top>
      <bottom style="thin">
        <color rgb="FF00B0F0"/>
      </bottom>
      <diagonal/>
    </border>
    <border diagonalUp="false" diagonalDown="false"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8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6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7" fontId="15" fillId="0" borderId="0" xfId="0" applyFont="true" applyBorder="false" applyAlignment="true" applyProtection="true">
      <alignment horizontal="right" vertical="center" textRotation="0" wrapText="true" indent="0" shrinkToFit="false"/>
      <protection locked="false" hidden="false"/>
    </xf>
    <xf numFmtId="164" fontId="15" fillId="2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2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bottom" textRotation="0" wrapText="true" indent="0" shrinkToFit="false"/>
      <protection locked="false" hidden="false"/>
    </xf>
    <xf numFmtId="164" fontId="17" fillId="0" borderId="0" xfId="22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7" fontId="17" fillId="0" borderId="0" xfId="22" applyFont="true" applyBorder="false" applyAlignment="true" applyProtection="true">
      <alignment horizontal="right" vertical="center" textRotation="0" wrapText="true" indent="0" shrinkToFit="false"/>
      <protection locked="false" hidden="false"/>
    </xf>
    <xf numFmtId="164" fontId="17" fillId="0" borderId="0" xfId="22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4" fillId="0" borderId="0" xfId="0" applyFont="true" applyBorder="false" applyAlignment="true" applyProtection="true">
      <alignment horizontal="left" vertical="bottom" textRotation="0" wrapText="true" indent="0" shrinkToFit="false"/>
      <protection locked="false" hidden="false"/>
    </xf>
    <xf numFmtId="164" fontId="4" fillId="0" borderId="0" xfId="22" applyFont="false" applyBorder="false" applyAlignment="true" applyProtection="true">
      <alignment horizontal="center" vertical="center" textRotation="0" wrapText="true" indent="0" shrinkToFit="false"/>
      <protection locked="false" hidden="false"/>
    </xf>
    <xf numFmtId="167" fontId="18" fillId="0" borderId="0" xfId="20" applyFont="false" applyBorder="true" applyAlignment="true" applyProtection="true">
      <alignment horizontal="right" vertical="center" textRotation="0" wrapText="true" indent="0" shrinkToFit="false"/>
      <protection locked="false" hidden="false"/>
    </xf>
    <xf numFmtId="167" fontId="4" fillId="0" borderId="0" xfId="22" applyFont="fals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19" fillId="0" borderId="0" xfId="22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7" fontId="4" fillId="0" borderId="0" xfId="2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4" fillId="0" borderId="0" xfId="22" applyFont="fals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20" fillId="0" borderId="0" xfId="0" applyFont="true" applyBorder="false" applyAlignment="true" applyProtection="true">
      <alignment horizontal="right" vertical="center" textRotation="0" wrapText="true" indent="0" shrinkToFit="false"/>
      <protection locked="false" hidden="false"/>
    </xf>
    <xf numFmtId="167" fontId="4" fillId="3" borderId="0" xfId="21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bottom" textRotation="0" wrapText="true" indent="0" shrinkToFit="false"/>
      <protection locked="false" hidden="false"/>
    </xf>
    <xf numFmtId="167" fontId="4" fillId="0" borderId="0" xfId="20" applyFont="true" applyBorder="true" applyAlignment="true" applyProtection="true">
      <alignment horizontal="right" vertical="center" textRotation="0" wrapText="true" indent="0" shrinkToFit="false"/>
      <protection locked="false" hidden="true"/>
    </xf>
    <xf numFmtId="167" fontId="4" fillId="0" borderId="0" xfId="21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4" fillId="0" borderId="0" xfId="21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4" fillId="0" borderId="0" xfId="22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21" fillId="0" borderId="0" xfId="22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4" fillId="0" borderId="0" xfId="22" applyFont="true" applyBorder="false" applyAlignment="true" applyProtection="true">
      <alignment horizontal="left" vertical="center" textRotation="0" wrapText="true" indent="0" shrinkToFit="false"/>
      <protection locked="false" hidden="false"/>
    </xf>
    <xf numFmtId="164" fontId="22" fillId="0" borderId="0" xfId="22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9" fillId="0" borderId="0" xfId="22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19" fillId="0" borderId="0" xfId="22" applyFont="true" applyBorder="false" applyAlignment="true" applyProtection="true">
      <alignment horizontal="left" vertical="bottom" textRotation="0" wrapText="true" indent="0" shrinkToFit="false"/>
      <protection locked="false" hidden="false"/>
    </xf>
    <xf numFmtId="164" fontId="4" fillId="0" borderId="0" xfId="22" applyFont="false" applyBorder="false" applyAlignment="true" applyProtection="true">
      <alignment horizontal="left" vertical="bottom" textRotation="0" wrapText="true" indent="0" shrinkToFit="false"/>
      <protection locked="false" hidden="false"/>
    </xf>
    <xf numFmtId="164" fontId="23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7" fontId="19" fillId="0" borderId="0" xfId="21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19" fillId="0" borderId="0" xfId="21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23" fillId="0" borderId="0" xfId="22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9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9" fontId="4" fillId="0" borderId="0" xfId="22" applyFont="fals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15" fillId="0" borderId="0" xfId="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7" fontId="4" fillId="0" borderId="0" xfId="22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9" fontId="17" fillId="0" borderId="0" xfId="22" applyFont="true" applyBorder="fals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1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22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22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17" fillId="0" borderId="0" xfId="22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2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8" fillId="0" borderId="0" xfId="2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4" fillId="0" borderId="0" xfId="22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70" fontId="19" fillId="0" borderId="0" xfId="22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0" xfId="22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0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2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70" fontId="2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9" fillId="0" borderId="0" xfId="22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9" fillId="0" borderId="0" xfId="22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7" fontId="4" fillId="3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illiers 2" xfId="21"/>
    <cellStyle name="Normal 2" xfId="22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AAA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9.png"/><Relationship Id="rId2" Type="http://schemas.openxmlformats.org/officeDocument/2006/relationships/image" Target="../media/image20.png"/><Relationship Id="rId3" Type="http://schemas.openxmlformats.org/officeDocument/2006/relationships/image" Target="../media/image2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46080</xdr:colOff>
      <xdr:row>7</xdr:row>
      <xdr:rowOff>203760</xdr:rowOff>
    </xdr:from>
    <xdr:to>
      <xdr:col>0</xdr:col>
      <xdr:colOff>718200</xdr:colOff>
      <xdr:row>7</xdr:row>
      <xdr:rowOff>453600</xdr:rowOff>
    </xdr:to>
    <xdr:pic>
      <xdr:nvPicPr>
        <xdr:cNvPr id="0" name="Image 2" descr=""/>
        <xdr:cNvPicPr/>
      </xdr:nvPicPr>
      <xdr:blipFill>
        <a:blip r:embed="rId1"/>
        <a:srcRect l="0" t="0" r="-8512" b="0"/>
        <a:stretch/>
      </xdr:blipFill>
      <xdr:spPr>
        <a:xfrm>
          <a:off x="46080" y="6623640"/>
          <a:ext cx="672120" cy="2498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162000</xdr:colOff>
      <xdr:row>5</xdr:row>
      <xdr:rowOff>54360</xdr:rowOff>
    </xdr:from>
    <xdr:to>
      <xdr:col>0</xdr:col>
      <xdr:colOff>522000</xdr:colOff>
      <xdr:row>5</xdr:row>
      <xdr:rowOff>445680</xdr:rowOff>
    </xdr:to>
    <xdr:pic>
      <xdr:nvPicPr>
        <xdr:cNvPr id="1" name="Image 1" descr=""/>
        <xdr:cNvPicPr/>
      </xdr:nvPicPr>
      <xdr:blipFill>
        <a:blip r:embed="rId2"/>
        <a:stretch/>
      </xdr:blipFill>
      <xdr:spPr>
        <a:xfrm>
          <a:off x="162000" y="5483520"/>
          <a:ext cx="360000" cy="39132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0</xdr:col>
      <xdr:colOff>142920</xdr:colOff>
      <xdr:row>6</xdr:row>
      <xdr:rowOff>66600</xdr:rowOff>
    </xdr:from>
    <xdr:to>
      <xdr:col>0</xdr:col>
      <xdr:colOff>531720</xdr:colOff>
      <xdr:row>6</xdr:row>
      <xdr:rowOff>455400</xdr:rowOff>
    </xdr:to>
    <xdr:pic>
      <xdr:nvPicPr>
        <xdr:cNvPr id="2" name="Image 1" descr=""/>
        <xdr:cNvPicPr/>
      </xdr:nvPicPr>
      <xdr:blipFill>
        <a:blip r:embed="rId3"/>
        <a:stretch/>
      </xdr:blipFill>
      <xdr:spPr>
        <a:xfrm>
          <a:off x="142920" y="5991120"/>
          <a:ext cx="388800" cy="3888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J15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ColWidth="11.43359375" defaultRowHeight="14.25" zeroHeight="false" outlineLevelRow="0" outlineLevelCol="0"/>
  <cols>
    <col collapsed="false" customWidth="false" hidden="false" outlineLevel="0" max="4" min="1" style="1" width="11.42"/>
    <col collapsed="false" customWidth="true" hidden="false" outlineLevel="0" max="5" min="5" style="1" width="9.59"/>
    <col collapsed="false" customWidth="true" hidden="false" outlineLevel="0" max="6" min="6" style="1" width="8.29"/>
    <col collapsed="false" customWidth="true" hidden="false" outlineLevel="0" max="7" min="7" style="1" width="9.85"/>
    <col collapsed="false" customWidth="true" hidden="false" outlineLevel="0" max="8" min="8" style="1" width="12.86"/>
    <col collapsed="false" customWidth="false" hidden="false" outlineLevel="0" max="1024" min="9" style="1" width="11.42"/>
  </cols>
  <sheetData>
    <row r="2" customFormat="false" ht="15" hidden="false" customHeight="false" outlineLevel="0" collapsed="false">
      <c r="A2" s="2"/>
      <c r="B2" s="2"/>
      <c r="C2" s="2"/>
      <c r="D2" s="2"/>
      <c r="E2" s="2"/>
      <c r="F2" s="2"/>
      <c r="G2" s="2"/>
      <c r="H2" s="2"/>
    </row>
    <row r="3" customFormat="false" ht="92.25" hidden="false" customHeight="true" outlineLevel="0" collapsed="false">
      <c r="A3" s="3" t="s">
        <v>0</v>
      </c>
      <c r="B3" s="3"/>
      <c r="C3" s="3"/>
      <c r="D3" s="3"/>
      <c r="E3" s="3"/>
      <c r="F3" s="3"/>
      <c r="G3" s="3"/>
      <c r="H3" s="3"/>
    </row>
    <row r="4" customFormat="false" ht="212.25" hidden="false" customHeight="true" outlineLevel="0" collapsed="false">
      <c r="A4" s="4" t="s">
        <v>1</v>
      </c>
      <c r="B4" s="4"/>
      <c r="C4" s="4"/>
      <c r="D4" s="4"/>
      <c r="E4" s="4"/>
      <c r="F4" s="4"/>
      <c r="G4" s="4"/>
      <c r="H4" s="4"/>
      <c r="I4" s="5"/>
      <c r="J4" s="5"/>
    </row>
    <row r="5" customFormat="false" ht="93.75" hidden="false" customHeight="true" outlineLevel="0" collapsed="false">
      <c r="A5" s="6" t="s">
        <v>2</v>
      </c>
      <c r="B5" s="6"/>
      <c r="C5" s="6"/>
      <c r="D5" s="6"/>
      <c r="E5" s="6"/>
      <c r="F5" s="6"/>
      <c r="G5" s="6"/>
      <c r="H5" s="6"/>
    </row>
    <row r="6" customFormat="false" ht="39" hidden="false" customHeight="true" outlineLevel="0" collapsed="false">
      <c r="A6" s="7"/>
      <c r="B6" s="8" t="s">
        <v>3</v>
      </c>
      <c r="C6" s="9" t="s">
        <v>4</v>
      </c>
      <c r="D6" s="9"/>
      <c r="E6" s="10" t="s">
        <v>5</v>
      </c>
      <c r="F6" s="10"/>
      <c r="G6" s="10"/>
      <c r="H6" s="10"/>
    </row>
    <row r="7" customFormat="false" ht="39" hidden="false" customHeight="true" outlineLevel="0" collapsed="false">
      <c r="A7" s="11"/>
      <c r="B7" s="12" t="s">
        <v>6</v>
      </c>
      <c r="C7" s="11" t="s">
        <v>7</v>
      </c>
      <c r="D7" s="11"/>
      <c r="E7" s="12" t="s">
        <v>8</v>
      </c>
      <c r="F7" s="12"/>
      <c r="G7" s="12"/>
      <c r="H7" s="12"/>
    </row>
    <row r="8" customFormat="false" ht="50.25" hidden="false" customHeight="true" outlineLevel="0" collapsed="false">
      <c r="A8" s="13"/>
      <c r="B8" s="14" t="s">
        <v>9</v>
      </c>
      <c r="C8" s="13" t="s">
        <v>10</v>
      </c>
      <c r="D8" s="13"/>
      <c r="E8" s="14" t="s">
        <v>11</v>
      </c>
      <c r="F8" s="14"/>
      <c r="G8" s="14"/>
      <c r="H8" s="14"/>
    </row>
    <row r="9" customFormat="false" ht="15" hidden="false" customHeight="false" outlineLevel="0" collapsed="false">
      <c r="A9" s="15"/>
    </row>
    <row r="10" customFormat="false" ht="15" hidden="false" customHeight="false" outlineLevel="0" collapsed="false">
      <c r="A10" s="15"/>
    </row>
    <row r="11" customFormat="false" ht="14.25" hidden="false" customHeight="true" outlineLevel="0" collapsed="false">
      <c r="A11" s="16" t="s">
        <v>12</v>
      </c>
      <c r="B11" s="16" t="s">
        <v>13</v>
      </c>
      <c r="C11" s="17" t="s">
        <v>14</v>
      </c>
      <c r="D11" s="18" t="s">
        <v>15</v>
      </c>
      <c r="E11" s="18"/>
      <c r="F11" s="18"/>
      <c r="G11" s="18"/>
      <c r="H11" s="18"/>
    </row>
    <row r="12" customFormat="false" ht="14.25" hidden="false" customHeight="true" outlineLevel="0" collapsed="false">
      <c r="A12" s="19" t="n">
        <v>45777</v>
      </c>
      <c r="B12" s="20" t="s">
        <v>16</v>
      </c>
      <c r="C12" s="17" t="n">
        <v>1</v>
      </c>
      <c r="D12" s="18" t="s">
        <v>17</v>
      </c>
      <c r="E12" s="18"/>
      <c r="F12" s="18"/>
      <c r="G12" s="18"/>
      <c r="H12" s="18"/>
    </row>
    <row r="13" customFormat="false" ht="14.25" hidden="false" customHeight="false" outlineLevel="0" collapsed="false">
      <c r="A13" s="16"/>
      <c r="B13" s="16"/>
      <c r="C13" s="17"/>
      <c r="D13" s="17"/>
      <c r="E13" s="17"/>
      <c r="F13" s="17"/>
      <c r="G13" s="17"/>
      <c r="H13" s="17"/>
    </row>
    <row r="14" customFormat="false" ht="15" hidden="false" customHeight="false" outlineLevel="0" collapsed="false">
      <c r="A14" s="15"/>
    </row>
    <row r="15" customFormat="false" ht="21.75" hidden="false" customHeight="true" outlineLevel="0" collapsed="false">
      <c r="A15" s="21" t="s">
        <v>18</v>
      </c>
      <c r="B15" s="22" t="s">
        <v>19</v>
      </c>
      <c r="C15" s="23" t="s">
        <v>20</v>
      </c>
      <c r="D15" s="23" t="s">
        <v>21</v>
      </c>
      <c r="E15" s="23" t="s">
        <v>22</v>
      </c>
      <c r="F15" s="23" t="s">
        <v>23</v>
      </c>
      <c r="G15" s="24" t="s">
        <v>24</v>
      </c>
      <c r="H15" s="22" t="s">
        <v>25</v>
      </c>
    </row>
  </sheetData>
  <mergeCells count="12">
    <mergeCell ref="A3:H3"/>
    <mergeCell ref="A4:H4"/>
    <mergeCell ref="A5:H5"/>
    <mergeCell ref="C6:D6"/>
    <mergeCell ref="E6:H6"/>
    <mergeCell ref="C7:D7"/>
    <mergeCell ref="E7:H7"/>
    <mergeCell ref="C8:D8"/>
    <mergeCell ref="E8:H8"/>
    <mergeCell ref="D11:H11"/>
    <mergeCell ref="D12:H12"/>
    <mergeCell ref="D13:H13"/>
  </mergeCells>
  <printOptions headings="false" gridLines="false" gridLinesSet="true" horizontalCentered="false" verticalCentered="false"/>
  <pageMargins left="0.7" right="0.7" top="0.75" bottom="0.75" header="0.3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&amp;CT.E.B. – 2023.068 – Restructuration du Centre d’Entretien et d’Intervention de Comboire à ECHIROLLES - DPGF - lot 11 Electricité – Courants Faibles</oddHeader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false" rightToLeft="false" tabSelected="false" showOutlineSymbols="true" defaultGridColor="true" view="normal" topLeftCell="A1" colorId="64" zoomScale="115" zoomScaleNormal="115" zoomScalePageLayoutView="100" workbookViewId="0">
      <selection pane="topLeft" activeCell="I3" activeCellId="0" sqref="I3"/>
    </sheetView>
  </sheetViews>
  <sheetFormatPr defaultColWidth="9.13671875" defaultRowHeight="12.75" zeroHeight="false" outlineLevelRow="0" outlineLevelCol="0"/>
  <cols>
    <col collapsed="false" customWidth="true" hidden="false" outlineLevel="0" max="1" min="1" style="25" width="53.71"/>
    <col collapsed="false" customWidth="true" hidden="false" outlineLevel="0" max="3" min="2" style="26" width="5.7"/>
    <col collapsed="false" customWidth="true" hidden="false" outlineLevel="0" max="4" min="4" style="27" width="12.71"/>
    <col collapsed="false" customWidth="true" hidden="false" outlineLevel="0" max="5" min="5" style="25" width="16.71"/>
    <col collapsed="false" customWidth="false" hidden="false" outlineLevel="0" max="1024" min="6" style="25" width="9.13"/>
  </cols>
  <sheetData>
    <row r="1" customFormat="false" ht="12.75" hidden="false" customHeight="false" outlineLevel="0" collapsed="false">
      <c r="A1" s="28" t="s">
        <v>26</v>
      </c>
      <c r="B1" s="29" t="s">
        <v>27</v>
      </c>
      <c r="C1" s="29" t="s">
        <v>28</v>
      </c>
      <c r="D1" s="30" t="s">
        <v>29</v>
      </c>
      <c r="E1" s="31" t="s">
        <v>30</v>
      </c>
    </row>
    <row r="2" customFormat="false" ht="61.9" hidden="false" customHeight="false" outlineLevel="0" collapsed="false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</row>
    <row r="3" customFormat="false" ht="51" hidden="false" customHeight="false" outlineLevel="0" collapsed="false">
      <c r="A3" s="33" t="s">
        <v>32</v>
      </c>
      <c r="B3" s="34"/>
      <c r="C3" s="34"/>
      <c r="D3" s="35"/>
      <c r="E3" s="36"/>
    </row>
    <row r="4" customFormat="false" ht="12.75" hidden="false" customHeight="false" outlineLevel="0" collapsed="false">
      <c r="A4" s="37"/>
      <c r="B4" s="38"/>
      <c r="C4" s="38"/>
      <c r="D4" s="39"/>
      <c r="E4" s="40"/>
    </row>
    <row r="5" customFormat="false" ht="12.75" hidden="false" customHeight="false" outlineLevel="0" collapsed="false">
      <c r="A5" s="37"/>
      <c r="B5" s="38"/>
      <c r="C5" s="38"/>
      <c r="D5" s="39"/>
      <c r="E5" s="40"/>
    </row>
    <row r="6" customFormat="false" ht="12.75" hidden="false" customHeight="false" outlineLevel="0" collapsed="false">
      <c r="A6" s="41" t="s">
        <v>33</v>
      </c>
      <c r="B6" s="38" t="s">
        <v>34</v>
      </c>
      <c r="C6" s="38" t="n">
        <v>1</v>
      </c>
      <c r="D6" s="42"/>
      <c r="E6" s="40" t="n">
        <f aca="false">C6*D6</f>
        <v>0</v>
      </c>
    </row>
    <row r="7" customFormat="false" ht="12.75" hidden="false" customHeight="false" outlineLevel="0" collapsed="false">
      <c r="A7" s="37"/>
      <c r="B7" s="38"/>
      <c r="C7" s="38"/>
      <c r="D7" s="39"/>
      <c r="E7" s="43"/>
    </row>
    <row r="8" customFormat="false" ht="12.75" hidden="false" customHeight="false" outlineLevel="0" collapsed="false">
      <c r="A8" s="44" t="s">
        <v>35</v>
      </c>
      <c r="B8" s="38"/>
      <c r="C8" s="38"/>
      <c r="D8" s="39"/>
      <c r="E8" s="45" t="n">
        <f aca="false">SUM(E6:E7)</f>
        <v>0</v>
      </c>
    </row>
    <row r="9" customFormat="false" ht="12.75" hidden="false" customHeight="false" outlineLevel="0" collapsed="false">
      <c r="A9" s="37"/>
      <c r="B9" s="38"/>
      <c r="C9" s="38"/>
      <c r="D9" s="39"/>
      <c r="E9" s="43"/>
    </row>
    <row r="10" customFormat="false" ht="12.75" hidden="false" customHeight="false" outlineLevel="0" collapsed="false">
      <c r="A10" s="37"/>
      <c r="B10" s="38"/>
      <c r="C10" s="38"/>
      <c r="D10" s="39"/>
      <c r="E10" s="43"/>
    </row>
    <row r="11" customFormat="false" ht="12.75" hidden="false" customHeight="false" outlineLevel="0" collapsed="false">
      <c r="A11" s="46" t="s">
        <v>36</v>
      </c>
      <c r="B11" s="38" t="s">
        <v>34</v>
      </c>
      <c r="C11" s="38" t="n">
        <v>1</v>
      </c>
      <c r="D11" s="47"/>
      <c r="E11" s="40" t="n">
        <f aca="false">C11*D11</f>
        <v>0</v>
      </c>
    </row>
    <row r="12" customFormat="false" ht="12.75" hidden="false" customHeight="false" outlineLevel="0" collapsed="false">
      <c r="A12" s="37"/>
      <c r="B12" s="38"/>
      <c r="C12" s="38"/>
      <c r="D12" s="39"/>
      <c r="E12" s="40" t="str">
        <f aca="false">IF(D12=0,"",C12*D12)</f>
        <v/>
      </c>
    </row>
    <row r="13" customFormat="false" ht="12.75" hidden="false" customHeight="false" outlineLevel="0" collapsed="false">
      <c r="A13" s="44" t="s">
        <v>37</v>
      </c>
      <c r="B13" s="38"/>
      <c r="C13" s="38"/>
      <c r="D13" s="39"/>
      <c r="E13" s="45" t="n">
        <f aca="false">SUM(E11:E12)</f>
        <v>0</v>
      </c>
    </row>
    <row r="14" customFormat="false" ht="12.75" hidden="false" customHeight="false" outlineLevel="0" collapsed="false">
      <c r="A14" s="37"/>
      <c r="B14" s="38"/>
      <c r="C14" s="38"/>
      <c r="D14" s="39"/>
      <c r="E14" s="43"/>
    </row>
    <row r="15" customFormat="false" ht="12.75" hidden="false" customHeight="false" outlineLevel="0" collapsed="false">
      <c r="A15" s="37"/>
      <c r="B15" s="38"/>
      <c r="C15" s="38"/>
      <c r="D15" s="39"/>
      <c r="E15" s="43"/>
    </row>
    <row r="16" customFormat="false" ht="25.5" hidden="false" customHeight="false" outlineLevel="0" collapsed="false">
      <c r="A16" s="46" t="s">
        <v>38</v>
      </c>
      <c r="B16" s="38" t="s">
        <v>34</v>
      </c>
      <c r="C16" s="38" t="n">
        <v>1</v>
      </c>
      <c r="D16" s="47"/>
      <c r="E16" s="40" t="n">
        <f aca="false">C16*D16</f>
        <v>0</v>
      </c>
    </row>
    <row r="17" customFormat="false" ht="12.75" hidden="false" customHeight="false" outlineLevel="0" collapsed="false">
      <c r="A17" s="37"/>
      <c r="B17" s="38"/>
      <c r="C17" s="38"/>
      <c r="D17" s="39"/>
      <c r="E17" s="40" t="str">
        <f aca="false">IF(D17=0,"",C17*D17)</f>
        <v/>
      </c>
    </row>
    <row r="18" customFormat="false" ht="12.75" hidden="false" customHeight="false" outlineLevel="0" collapsed="false">
      <c r="A18" s="44" t="s">
        <v>39</v>
      </c>
      <c r="B18" s="38"/>
      <c r="C18" s="38"/>
      <c r="D18" s="39"/>
      <c r="E18" s="45" t="n">
        <f aca="false">SUM(E16:E17)</f>
        <v>0</v>
      </c>
    </row>
    <row r="19" customFormat="false" ht="12.75" hidden="false" customHeight="false" outlineLevel="0" collapsed="false">
      <c r="A19" s="37"/>
      <c r="B19" s="38"/>
      <c r="C19" s="38"/>
      <c r="D19" s="39"/>
      <c r="E19" s="43"/>
    </row>
    <row r="20" customFormat="false" ht="12.75" hidden="false" customHeight="false" outlineLevel="0" collapsed="false">
      <c r="A20" s="37"/>
      <c r="B20" s="38"/>
      <c r="C20" s="38"/>
      <c r="D20" s="39"/>
      <c r="E20" s="43"/>
    </row>
    <row r="21" customFormat="false" ht="25.5" hidden="false" customHeight="false" outlineLevel="0" collapsed="false">
      <c r="A21" s="41" t="s">
        <v>40</v>
      </c>
      <c r="B21" s="38"/>
      <c r="C21" s="38"/>
      <c r="D21" s="48"/>
      <c r="E21" s="49"/>
    </row>
    <row r="22" customFormat="false" ht="12.75" hidden="false" customHeight="false" outlineLevel="0" collapsed="false">
      <c r="A22" s="41" t="s">
        <v>41</v>
      </c>
      <c r="B22" s="38"/>
      <c r="C22" s="38"/>
      <c r="D22" s="48"/>
      <c r="E22" s="49"/>
    </row>
    <row r="23" customFormat="false" ht="12.75" hidden="false" customHeight="false" outlineLevel="0" collapsed="false">
      <c r="A23" s="43"/>
      <c r="B23" s="38"/>
      <c r="C23" s="38"/>
      <c r="D23" s="48"/>
      <c r="E23" s="49"/>
    </row>
    <row r="24" customFormat="false" ht="36.75" hidden="false" customHeight="true" outlineLevel="0" collapsed="false">
      <c r="A24" s="50" t="s">
        <v>42</v>
      </c>
      <c r="B24" s="38" t="s">
        <v>34</v>
      </c>
      <c r="C24" s="38" t="n">
        <v>1</v>
      </c>
      <c r="D24" s="48"/>
      <c r="E24" s="40" t="n">
        <f aca="false">C24*D24</f>
        <v>0</v>
      </c>
    </row>
    <row r="25" customFormat="false" ht="51" hidden="false" customHeight="false" outlineLevel="0" collapsed="false">
      <c r="A25" s="50" t="s">
        <v>43</v>
      </c>
      <c r="B25" s="38" t="s">
        <v>34</v>
      </c>
      <c r="C25" s="38" t="n">
        <v>1</v>
      </c>
      <c r="D25" s="48"/>
      <c r="E25" s="40" t="n">
        <f aca="false">C25*D25</f>
        <v>0</v>
      </c>
    </row>
    <row r="26" customFormat="false" ht="12.75" hidden="false" customHeight="false" outlineLevel="0" collapsed="false">
      <c r="A26" s="43"/>
      <c r="B26" s="38"/>
      <c r="C26" s="38"/>
      <c r="D26" s="48"/>
      <c r="E26" s="40" t="n">
        <f aca="false">C26*D26</f>
        <v>0</v>
      </c>
    </row>
    <row r="27" customFormat="false" ht="12.75" hidden="false" customHeight="false" outlineLevel="0" collapsed="false">
      <c r="A27" s="51" t="s">
        <v>44</v>
      </c>
      <c r="B27" s="38"/>
      <c r="C27" s="38"/>
      <c r="D27" s="48"/>
      <c r="E27" s="40" t="n">
        <f aca="false">C27*D27</f>
        <v>0</v>
      </c>
    </row>
    <row r="28" customFormat="false" ht="12.75" hidden="false" customHeight="false" outlineLevel="0" collapsed="false">
      <c r="A28" s="43"/>
      <c r="B28" s="38"/>
      <c r="C28" s="38"/>
      <c r="D28" s="48"/>
      <c r="E28" s="40" t="n">
        <f aca="false">C28*D28</f>
        <v>0</v>
      </c>
    </row>
    <row r="29" customFormat="false" ht="12.75" hidden="false" customHeight="false" outlineLevel="0" collapsed="false">
      <c r="A29" s="25" t="s">
        <v>45</v>
      </c>
      <c r="B29" s="26" t="s">
        <v>46</v>
      </c>
      <c r="C29" s="26" t="n">
        <v>50</v>
      </c>
      <c r="D29" s="48"/>
      <c r="E29" s="40" t="n">
        <f aca="false">C29*D29</f>
        <v>0</v>
      </c>
    </row>
    <row r="30" customFormat="false" ht="12.75" hidden="false" customHeight="false" outlineLevel="0" collapsed="false">
      <c r="A30" s="43" t="s">
        <v>47</v>
      </c>
      <c r="B30" s="38" t="s">
        <v>48</v>
      </c>
      <c r="C30" s="38" t="n">
        <v>10</v>
      </c>
      <c r="D30" s="48"/>
      <c r="E30" s="40" t="n">
        <f aca="false">C30*D30</f>
        <v>0</v>
      </c>
    </row>
    <row r="31" customFormat="false" ht="12.75" hidden="false" customHeight="false" outlineLevel="0" collapsed="false">
      <c r="A31" s="43" t="s">
        <v>49</v>
      </c>
      <c r="B31" s="38" t="s">
        <v>46</v>
      </c>
      <c r="C31" s="38" t="n">
        <v>10</v>
      </c>
      <c r="D31" s="48"/>
      <c r="E31" s="40" t="n">
        <f aca="false">C31*D31</f>
        <v>0</v>
      </c>
    </row>
    <row r="32" customFormat="false" ht="11.25" hidden="false" customHeight="true" outlineLevel="0" collapsed="false">
      <c r="A32" s="43"/>
      <c r="B32" s="38"/>
      <c r="C32" s="38"/>
      <c r="D32" s="48"/>
      <c r="E32" s="40" t="n">
        <f aca="false">C32*D32</f>
        <v>0</v>
      </c>
    </row>
    <row r="33" customFormat="false" ht="25.5" hidden="false" customHeight="false" outlineLevel="0" collapsed="false">
      <c r="A33" s="43" t="s">
        <v>50</v>
      </c>
      <c r="B33" s="38" t="s">
        <v>34</v>
      </c>
      <c r="C33" s="38" t="n">
        <v>1</v>
      </c>
      <c r="D33" s="48"/>
      <c r="E33" s="40" t="n">
        <f aca="false">C33*D33</f>
        <v>0</v>
      </c>
    </row>
    <row r="34" customFormat="false" ht="12" hidden="false" customHeight="true" outlineLevel="0" collapsed="false">
      <c r="A34" s="43"/>
      <c r="B34" s="38"/>
      <c r="C34" s="38"/>
      <c r="D34" s="48"/>
      <c r="E34" s="40" t="n">
        <f aca="false">C34*D34</f>
        <v>0</v>
      </c>
    </row>
    <row r="35" customFormat="false" ht="12.75" hidden="false" customHeight="false" outlineLevel="0" collapsed="false">
      <c r="A35" s="43" t="s">
        <v>51</v>
      </c>
      <c r="B35" s="38" t="s">
        <v>34</v>
      </c>
      <c r="C35" s="38" t="n">
        <v>1</v>
      </c>
      <c r="D35" s="48"/>
      <c r="E35" s="40" t="n">
        <f aca="false">C35*D35</f>
        <v>0</v>
      </c>
    </row>
    <row r="36" customFormat="false" ht="12.75" hidden="false" customHeight="false" outlineLevel="0" collapsed="false">
      <c r="A36" s="43"/>
      <c r="B36" s="38"/>
      <c r="C36" s="38"/>
      <c r="D36" s="48"/>
      <c r="E36" s="49"/>
    </row>
    <row r="37" customFormat="false" ht="12.75" hidden="false" customHeight="false" outlineLevel="0" collapsed="false">
      <c r="A37" s="44" t="s">
        <v>52</v>
      </c>
      <c r="B37" s="38"/>
      <c r="C37" s="38"/>
      <c r="D37" s="48"/>
      <c r="E37" s="45" t="n">
        <f aca="false">SUM(E24:E36)</f>
        <v>0</v>
      </c>
    </row>
    <row r="38" customFormat="false" ht="12.75" hidden="false" customHeight="false" outlineLevel="0" collapsed="false">
      <c r="A38" s="44"/>
      <c r="B38" s="38"/>
      <c r="C38" s="38"/>
      <c r="D38" s="48"/>
      <c r="E38" s="49"/>
    </row>
    <row r="39" customFormat="false" ht="12.75" hidden="false" customHeight="false" outlineLevel="0" collapsed="false">
      <c r="A39" s="43"/>
      <c r="B39" s="38"/>
      <c r="C39" s="38"/>
      <c r="D39" s="48"/>
      <c r="E39" s="49"/>
    </row>
    <row r="40" customFormat="false" ht="12.75" hidden="false" customHeight="false" outlineLevel="0" collapsed="false">
      <c r="A40" s="41" t="s">
        <v>53</v>
      </c>
      <c r="B40" s="38"/>
      <c r="C40" s="38"/>
      <c r="D40" s="48"/>
      <c r="E40" s="49"/>
    </row>
    <row r="41" customFormat="false" ht="12.75" hidden="false" customHeight="false" outlineLevel="0" collapsed="false">
      <c r="A41" s="41"/>
      <c r="B41" s="38"/>
      <c r="C41" s="38"/>
      <c r="D41" s="48"/>
      <c r="E41" s="49"/>
    </row>
    <row r="42" customFormat="false" ht="25.5" hidden="false" customHeight="false" outlineLevel="0" collapsed="false">
      <c r="A42" s="51" t="s">
        <v>54</v>
      </c>
      <c r="B42" s="38"/>
      <c r="C42" s="38"/>
      <c r="D42" s="48"/>
      <c r="E42" s="49"/>
    </row>
    <row r="43" customFormat="false" ht="12.75" hidden="false" customHeight="false" outlineLevel="0" collapsed="false">
      <c r="A43" s="43"/>
      <c r="B43" s="38"/>
      <c r="C43" s="38"/>
      <c r="D43" s="48"/>
      <c r="E43" s="49"/>
    </row>
    <row r="44" customFormat="false" ht="12.75" hidden="false" customHeight="false" outlineLevel="0" collapsed="false">
      <c r="A44" s="43" t="s">
        <v>55</v>
      </c>
      <c r="B44" s="38" t="s">
        <v>34</v>
      </c>
      <c r="C44" s="38" t="n">
        <v>1</v>
      </c>
      <c r="D44" s="48"/>
      <c r="E44" s="40" t="n">
        <f aca="false">C44*D44</f>
        <v>0</v>
      </c>
    </row>
    <row r="45" customFormat="false" ht="12.75" hidden="false" customHeight="false" outlineLevel="0" collapsed="false">
      <c r="A45" s="43"/>
      <c r="B45" s="38"/>
      <c r="C45" s="38"/>
      <c r="D45" s="48"/>
      <c r="E45" s="40" t="n">
        <f aca="false">C45*D45</f>
        <v>0</v>
      </c>
    </row>
    <row r="46" customFormat="false" ht="12.75" hidden="false" customHeight="false" outlineLevel="0" collapsed="false">
      <c r="A46" s="43" t="s">
        <v>56</v>
      </c>
      <c r="B46" s="38" t="s">
        <v>34</v>
      </c>
      <c r="C46" s="38" t="n">
        <v>1</v>
      </c>
      <c r="D46" s="48"/>
      <c r="E46" s="40" t="n">
        <f aca="false">C46*D46</f>
        <v>0</v>
      </c>
    </row>
    <row r="47" customFormat="false" ht="12.75" hidden="false" customHeight="false" outlineLevel="0" collapsed="false">
      <c r="A47" s="43"/>
      <c r="B47" s="38"/>
      <c r="C47" s="38"/>
      <c r="D47" s="48"/>
      <c r="E47" s="40"/>
    </row>
    <row r="48" customFormat="false" ht="12.75" hidden="false" customHeight="false" outlineLevel="0" collapsed="false">
      <c r="A48" s="43" t="s">
        <v>57</v>
      </c>
      <c r="B48" s="38" t="s">
        <v>34</v>
      </c>
      <c r="C48" s="38" t="n">
        <v>1</v>
      </c>
      <c r="D48" s="48"/>
      <c r="E48" s="40" t="n">
        <f aca="false">C48*D48</f>
        <v>0</v>
      </c>
    </row>
    <row r="49" customFormat="false" ht="12.75" hidden="false" customHeight="false" outlineLevel="0" collapsed="false">
      <c r="A49" s="43"/>
      <c r="B49" s="38"/>
      <c r="C49" s="38"/>
      <c r="D49" s="48"/>
      <c r="E49" s="49"/>
    </row>
    <row r="50" customFormat="false" ht="12.75" hidden="false" customHeight="false" outlineLevel="0" collapsed="false">
      <c r="A50" s="44" t="s">
        <v>58</v>
      </c>
      <c r="B50" s="38"/>
      <c r="C50" s="38"/>
      <c r="D50" s="48"/>
      <c r="E50" s="45" t="n">
        <f aca="false">SUM(E44:E49)</f>
        <v>0</v>
      </c>
    </row>
    <row r="51" customFormat="false" ht="12.75" hidden="false" customHeight="false" outlineLevel="0" collapsed="false">
      <c r="A51" s="44"/>
      <c r="B51" s="38"/>
      <c r="C51" s="38"/>
      <c r="D51" s="48"/>
      <c r="E51" s="49"/>
    </row>
    <row r="52" customFormat="false" ht="12.75" hidden="false" customHeight="false" outlineLevel="0" collapsed="false">
      <c r="A52" s="44"/>
      <c r="B52" s="38"/>
      <c r="C52" s="38"/>
      <c r="D52" s="48"/>
      <c r="E52" s="49"/>
    </row>
    <row r="53" customFormat="false" ht="12.75" hidden="false" customHeight="false" outlineLevel="0" collapsed="false">
      <c r="A53" s="41" t="s">
        <v>59</v>
      </c>
      <c r="B53" s="38"/>
      <c r="C53" s="38"/>
      <c r="D53" s="48"/>
      <c r="E53" s="49"/>
    </row>
    <row r="54" customFormat="false" ht="12.75" hidden="false" customHeight="false" outlineLevel="0" collapsed="false">
      <c r="A54" s="43"/>
      <c r="B54" s="38"/>
      <c r="C54" s="38"/>
      <c r="D54" s="48"/>
      <c r="E54" s="40"/>
    </row>
    <row r="55" customFormat="false" ht="12.75" hidden="false" customHeight="false" outlineLevel="0" collapsed="false">
      <c r="A55" s="41" t="s">
        <v>60</v>
      </c>
      <c r="B55" s="38"/>
      <c r="C55" s="38"/>
      <c r="D55" s="48"/>
      <c r="E55" s="40" t="n">
        <f aca="false">C55*D55</f>
        <v>0</v>
      </c>
    </row>
    <row r="56" customFormat="false" ht="38.25" hidden="false" customHeight="false" outlineLevel="0" collapsed="false">
      <c r="A56" s="43" t="s">
        <v>61</v>
      </c>
      <c r="B56" s="38"/>
      <c r="C56" s="38"/>
      <c r="D56" s="48"/>
      <c r="E56" s="40" t="n">
        <f aca="false">C56*D56</f>
        <v>0</v>
      </c>
    </row>
    <row r="57" customFormat="false" ht="12.75" hidden="false" customHeight="false" outlineLevel="0" collapsed="false">
      <c r="A57" s="43"/>
      <c r="B57" s="38"/>
      <c r="C57" s="38"/>
      <c r="D57" s="48"/>
      <c r="E57" s="40" t="n">
        <f aca="false">C57*D57</f>
        <v>0</v>
      </c>
    </row>
    <row r="58" customFormat="false" ht="12.75" hidden="false" customHeight="false" outlineLevel="0" collapsed="false">
      <c r="A58" s="43" t="s">
        <v>62</v>
      </c>
      <c r="B58" s="52" t="s">
        <v>63</v>
      </c>
      <c r="C58" s="38"/>
      <c r="D58" s="48"/>
      <c r="E58" s="40" t="n">
        <f aca="false">C58*D58</f>
        <v>0</v>
      </c>
    </row>
    <row r="59" customFormat="false" ht="12.75" hidden="false" customHeight="false" outlineLevel="0" collapsed="false">
      <c r="A59" s="43" t="s">
        <v>64</v>
      </c>
      <c r="B59" s="52" t="s">
        <v>63</v>
      </c>
      <c r="C59" s="38"/>
      <c r="D59" s="48"/>
      <c r="E59" s="40" t="n">
        <f aca="false">C59*D59</f>
        <v>0</v>
      </c>
    </row>
    <row r="60" customFormat="false" ht="12.75" hidden="false" customHeight="false" outlineLevel="0" collapsed="false">
      <c r="A60" s="43" t="s">
        <v>65</v>
      </c>
      <c r="B60" s="52" t="s">
        <v>63</v>
      </c>
      <c r="C60" s="38"/>
      <c r="D60" s="48"/>
      <c r="E60" s="40" t="n">
        <f aca="false">C60*D60</f>
        <v>0</v>
      </c>
    </row>
    <row r="61" customFormat="false" ht="12.75" hidden="false" customHeight="false" outlineLevel="0" collapsed="false">
      <c r="A61" s="43" t="s">
        <v>66</v>
      </c>
      <c r="B61" s="52" t="s">
        <v>63</v>
      </c>
      <c r="C61" s="38"/>
      <c r="D61" s="48"/>
      <c r="E61" s="40" t="n">
        <f aca="false">C61*D61</f>
        <v>0</v>
      </c>
    </row>
    <row r="62" customFormat="false" ht="12.75" hidden="false" customHeight="false" outlineLevel="0" collapsed="false">
      <c r="A62" s="43" t="s">
        <v>67</v>
      </c>
      <c r="B62" s="52" t="s">
        <v>68</v>
      </c>
      <c r="C62" s="38" t="n">
        <v>1</v>
      </c>
      <c r="D62" s="48"/>
      <c r="E62" s="40" t="n">
        <f aca="false">C62*D62</f>
        <v>0</v>
      </c>
    </row>
    <row r="63" customFormat="false" ht="12.75" hidden="false" customHeight="false" outlineLevel="0" collapsed="false">
      <c r="A63" s="43" t="s">
        <v>69</v>
      </c>
      <c r="B63" s="52" t="s">
        <v>63</v>
      </c>
      <c r="C63" s="38"/>
      <c r="D63" s="48"/>
      <c r="E63" s="40" t="n">
        <f aca="false">C63*D63</f>
        <v>0</v>
      </c>
    </row>
    <row r="64" customFormat="false" ht="12.75" hidden="false" customHeight="false" outlineLevel="0" collapsed="false">
      <c r="A64" s="43" t="s">
        <v>70</v>
      </c>
      <c r="B64" s="52" t="s">
        <v>63</v>
      </c>
      <c r="C64" s="38"/>
      <c r="D64" s="48"/>
      <c r="E64" s="40" t="n">
        <f aca="false">C64*D64</f>
        <v>0</v>
      </c>
    </row>
    <row r="65" customFormat="false" ht="12.75" hidden="false" customHeight="false" outlineLevel="0" collapsed="false">
      <c r="A65" s="43" t="s">
        <v>71</v>
      </c>
      <c r="B65" s="52" t="s">
        <v>63</v>
      </c>
      <c r="C65" s="38"/>
      <c r="D65" s="48"/>
      <c r="E65" s="40" t="n">
        <f aca="false">C65*D65</f>
        <v>0</v>
      </c>
    </row>
    <row r="66" customFormat="false" ht="12.75" hidden="false" customHeight="false" outlineLevel="0" collapsed="false">
      <c r="A66" s="43" t="s">
        <v>72</v>
      </c>
      <c r="B66" s="52" t="s">
        <v>63</v>
      </c>
      <c r="C66" s="38"/>
      <c r="D66" s="48"/>
      <c r="E66" s="40" t="n">
        <f aca="false">C66*D66</f>
        <v>0</v>
      </c>
    </row>
    <row r="67" customFormat="false" ht="12.75" hidden="false" customHeight="false" outlineLevel="0" collapsed="false">
      <c r="A67" s="43"/>
      <c r="B67" s="38"/>
      <c r="C67" s="38"/>
      <c r="D67" s="48"/>
      <c r="E67" s="40" t="n">
        <f aca="false">C67*D67</f>
        <v>0</v>
      </c>
    </row>
    <row r="68" customFormat="false" ht="38.25" hidden="false" customHeight="false" outlineLevel="0" collapsed="false">
      <c r="A68" s="43" t="s">
        <v>73</v>
      </c>
      <c r="B68" s="38" t="s">
        <v>34</v>
      </c>
      <c r="C68" s="38" t="n">
        <v>1</v>
      </c>
      <c r="D68" s="48"/>
      <c r="E68" s="40" t="n">
        <f aca="false">C68*D68</f>
        <v>0</v>
      </c>
    </row>
    <row r="69" customFormat="false" ht="12.75" hidden="false" customHeight="false" outlineLevel="0" collapsed="false">
      <c r="A69" s="43"/>
      <c r="B69" s="38"/>
      <c r="C69" s="38"/>
      <c r="D69" s="48"/>
      <c r="E69" s="40" t="n">
        <f aca="false">C69*D69</f>
        <v>0</v>
      </c>
    </row>
    <row r="70" customFormat="false" ht="12.75" hidden="false" customHeight="false" outlineLevel="0" collapsed="false">
      <c r="A70" s="43" t="s">
        <v>57</v>
      </c>
      <c r="B70" s="38" t="s">
        <v>34</v>
      </c>
      <c r="C70" s="38" t="n">
        <v>1</v>
      </c>
      <c r="D70" s="48"/>
      <c r="E70" s="40" t="n">
        <f aca="false">C70*D70</f>
        <v>0</v>
      </c>
    </row>
    <row r="71" customFormat="false" ht="12.75" hidden="false" customHeight="false" outlineLevel="0" collapsed="false">
      <c r="A71" s="43"/>
      <c r="B71" s="38"/>
      <c r="C71" s="38"/>
      <c r="D71" s="48"/>
      <c r="E71" s="40" t="n">
        <f aca="false">C71*D71</f>
        <v>0</v>
      </c>
    </row>
    <row r="72" customFormat="false" ht="12.75" hidden="false" customHeight="false" outlineLevel="0" collapsed="false">
      <c r="A72" s="44" t="s">
        <v>74</v>
      </c>
      <c r="B72" s="38"/>
      <c r="C72" s="38"/>
      <c r="D72" s="48"/>
      <c r="E72" s="45" t="n">
        <f aca="false">SUM(E56:E71)</f>
        <v>0</v>
      </c>
    </row>
    <row r="73" customFormat="false" ht="12.75" hidden="false" customHeight="false" outlineLevel="0" collapsed="false">
      <c r="A73" s="43"/>
      <c r="B73" s="38"/>
      <c r="C73" s="38"/>
      <c r="D73" s="48"/>
      <c r="E73" s="49"/>
    </row>
    <row r="74" customFormat="false" ht="12.75" hidden="false" customHeight="false" outlineLevel="0" collapsed="false">
      <c r="A74" s="43"/>
      <c r="B74" s="38"/>
      <c r="C74" s="38"/>
      <c r="D74" s="48"/>
      <c r="E74" s="49"/>
    </row>
    <row r="75" customFormat="false" ht="12.75" hidden="false" customHeight="false" outlineLevel="0" collapsed="false">
      <c r="A75" s="41" t="s">
        <v>75</v>
      </c>
      <c r="B75" s="38"/>
      <c r="C75" s="38"/>
      <c r="D75" s="48"/>
      <c r="E75" s="49"/>
    </row>
    <row r="76" customFormat="false" ht="12.75" hidden="false" customHeight="false" outlineLevel="0" collapsed="false">
      <c r="A76" s="41" t="s">
        <v>76</v>
      </c>
      <c r="B76" s="38"/>
      <c r="C76" s="38"/>
      <c r="D76" s="48"/>
      <c r="E76" s="49"/>
    </row>
    <row r="77" customFormat="false" ht="12.75" hidden="false" customHeight="false" outlineLevel="0" collapsed="false">
      <c r="A77" s="41"/>
      <c r="B77" s="38"/>
      <c r="C77" s="38"/>
      <c r="D77" s="48"/>
      <c r="E77" s="49"/>
    </row>
    <row r="78" customFormat="false" ht="63.75" hidden="false" customHeight="false" outlineLevel="0" collapsed="false">
      <c r="A78" s="51" t="s">
        <v>77</v>
      </c>
      <c r="B78" s="38"/>
      <c r="C78" s="38"/>
      <c r="D78" s="48"/>
      <c r="E78" s="49"/>
    </row>
    <row r="79" customFormat="false" ht="12.75" hidden="false" customHeight="false" outlineLevel="0" collapsed="false">
      <c r="A79" s="43"/>
      <c r="B79" s="38"/>
      <c r="C79" s="38"/>
      <c r="D79" s="48"/>
      <c r="E79" s="49"/>
    </row>
    <row r="80" customFormat="false" ht="25.5" hidden="false" customHeight="false" outlineLevel="0" collapsed="false">
      <c r="A80" s="43" t="s">
        <v>78</v>
      </c>
      <c r="B80" s="38" t="s">
        <v>79</v>
      </c>
      <c r="C80" s="38" t="n">
        <v>1</v>
      </c>
      <c r="D80" s="48"/>
      <c r="E80" s="40" t="n">
        <f aca="false">C80*D80</f>
        <v>0</v>
      </c>
    </row>
    <row r="81" customFormat="false" ht="12.75" hidden="false" customHeight="false" outlineLevel="0" collapsed="false">
      <c r="A81" s="43"/>
      <c r="B81" s="38"/>
      <c r="C81" s="38"/>
      <c r="D81" s="48"/>
      <c r="E81" s="40" t="n">
        <f aca="false">C81*D81</f>
        <v>0</v>
      </c>
    </row>
    <row r="82" customFormat="false" ht="25.5" hidden="false" customHeight="false" outlineLevel="0" collapsed="false">
      <c r="A82" s="43" t="s">
        <v>80</v>
      </c>
      <c r="B82" s="38" t="s">
        <v>79</v>
      </c>
      <c r="C82" s="38" t="n">
        <v>1</v>
      </c>
      <c r="D82" s="48"/>
      <c r="E82" s="40" t="n">
        <f aca="false">C82*D82</f>
        <v>0</v>
      </c>
    </row>
    <row r="83" customFormat="false" ht="12.75" hidden="false" customHeight="false" outlineLevel="0" collapsed="false">
      <c r="A83" s="43"/>
      <c r="B83" s="38"/>
      <c r="C83" s="38"/>
      <c r="D83" s="48"/>
      <c r="E83" s="40"/>
    </row>
    <row r="84" customFormat="false" ht="12.75" hidden="false" customHeight="false" outlineLevel="0" collapsed="false">
      <c r="A84" s="43" t="s">
        <v>57</v>
      </c>
      <c r="B84" s="38" t="s">
        <v>34</v>
      </c>
      <c r="C84" s="38" t="n">
        <v>1</v>
      </c>
      <c r="D84" s="48"/>
      <c r="E84" s="40" t="n">
        <f aca="false">C84*D84</f>
        <v>0</v>
      </c>
    </row>
    <row r="85" customFormat="false" ht="12.75" hidden="false" customHeight="false" outlineLevel="0" collapsed="false">
      <c r="A85" s="43"/>
      <c r="B85" s="38"/>
      <c r="C85" s="38"/>
      <c r="D85" s="48"/>
      <c r="E85" s="49"/>
    </row>
    <row r="86" customFormat="false" ht="12.75" hidden="false" customHeight="false" outlineLevel="0" collapsed="false">
      <c r="A86" s="44" t="s">
        <v>81</v>
      </c>
      <c r="B86" s="38"/>
      <c r="C86" s="38"/>
      <c r="D86" s="48"/>
      <c r="E86" s="45" t="n">
        <f aca="false">SUM(E80:E85)</f>
        <v>0</v>
      </c>
    </row>
    <row r="87" customFormat="false" ht="12.75" hidden="false" customHeight="false" outlineLevel="0" collapsed="false">
      <c r="A87" s="43"/>
      <c r="B87" s="38"/>
      <c r="C87" s="38"/>
      <c r="D87" s="48"/>
      <c r="E87" s="49"/>
    </row>
    <row r="88" customFormat="false" ht="12.75" hidden="false" customHeight="false" outlineLevel="0" collapsed="false">
      <c r="A88" s="41"/>
      <c r="B88" s="38"/>
      <c r="C88" s="38"/>
      <c r="D88" s="48"/>
      <c r="E88" s="49"/>
    </row>
    <row r="89" customFormat="false" ht="12.75" hidden="false" customHeight="false" outlineLevel="0" collapsed="false">
      <c r="A89" s="41" t="s">
        <v>82</v>
      </c>
      <c r="B89" s="38"/>
      <c r="C89" s="38"/>
      <c r="D89" s="48"/>
      <c r="E89" s="49"/>
    </row>
    <row r="90" customFormat="false" ht="12.75" hidden="false" customHeight="false" outlineLevel="0" collapsed="false">
      <c r="A90" s="41" t="s">
        <v>83</v>
      </c>
      <c r="B90" s="38"/>
      <c r="C90" s="38"/>
      <c r="D90" s="48"/>
      <c r="E90" s="49"/>
    </row>
    <row r="91" customFormat="false" ht="12.75" hidden="false" customHeight="false" outlineLevel="0" collapsed="false">
      <c r="A91" s="43"/>
      <c r="B91" s="38"/>
      <c r="C91" s="38"/>
      <c r="D91" s="48"/>
      <c r="E91" s="49"/>
    </row>
    <row r="92" customFormat="false" ht="12.75" hidden="false" customHeight="false" outlineLevel="0" collapsed="false">
      <c r="A92" s="53" t="s">
        <v>84</v>
      </c>
      <c r="B92" s="38"/>
      <c r="C92" s="38"/>
      <c r="D92" s="48"/>
      <c r="E92" s="49"/>
    </row>
    <row r="93" customFormat="false" ht="12.75" hidden="false" customHeight="false" outlineLevel="0" collapsed="false">
      <c r="A93" s="53" t="s">
        <v>85</v>
      </c>
      <c r="B93" s="38"/>
      <c r="C93" s="38"/>
      <c r="D93" s="48"/>
      <c r="E93" s="49"/>
    </row>
    <row r="94" customFormat="false" ht="12.75" hidden="false" customHeight="false" outlineLevel="0" collapsed="false">
      <c r="A94" s="53"/>
      <c r="B94" s="38"/>
      <c r="C94" s="38"/>
      <c r="D94" s="48"/>
      <c r="E94" s="49"/>
    </row>
    <row r="95" customFormat="false" ht="63.75" hidden="false" customHeight="false" outlineLevel="0" collapsed="false">
      <c r="A95" s="51" t="s">
        <v>77</v>
      </c>
      <c r="B95" s="38"/>
      <c r="C95" s="38"/>
      <c r="D95" s="48"/>
      <c r="E95" s="49"/>
    </row>
    <row r="96" customFormat="false" ht="12.75" hidden="false" customHeight="false" outlineLevel="0" collapsed="false">
      <c r="A96" s="43"/>
      <c r="B96" s="38"/>
      <c r="C96" s="38"/>
      <c r="D96" s="48"/>
      <c r="E96" s="49"/>
    </row>
    <row r="97" customFormat="false" ht="25.5" hidden="false" customHeight="false" outlineLevel="0" collapsed="false">
      <c r="A97" s="43" t="s">
        <v>86</v>
      </c>
      <c r="B97" s="38" t="s">
        <v>46</v>
      </c>
      <c r="C97" s="38" t="n">
        <v>150</v>
      </c>
      <c r="D97" s="48"/>
      <c r="E97" s="40" t="n">
        <f aca="false">C97*D97</f>
        <v>0</v>
      </c>
    </row>
    <row r="98" customFormat="false" ht="51" hidden="false" customHeight="false" outlineLevel="0" collapsed="false">
      <c r="A98" s="50" t="s">
        <v>87</v>
      </c>
      <c r="B98" s="38" t="s">
        <v>34</v>
      </c>
      <c r="C98" s="38" t="n">
        <v>1</v>
      </c>
      <c r="D98" s="48"/>
      <c r="E98" s="40" t="n">
        <f aca="false">C98*D98</f>
        <v>0</v>
      </c>
    </row>
    <row r="99" customFormat="false" ht="12.75" hidden="false" customHeight="false" outlineLevel="0" collapsed="false">
      <c r="A99" s="43"/>
      <c r="B99" s="38"/>
      <c r="C99" s="38"/>
      <c r="D99" s="48"/>
      <c r="E99" s="40"/>
    </row>
    <row r="100" customFormat="false" ht="12.75" hidden="false" customHeight="false" outlineLevel="0" collapsed="false">
      <c r="A100" s="43" t="s">
        <v>88</v>
      </c>
      <c r="B100" s="38" t="s">
        <v>46</v>
      </c>
      <c r="C100" s="38" t="n">
        <v>60</v>
      </c>
      <c r="D100" s="48"/>
      <c r="E100" s="40" t="n">
        <f aca="false">C100*D100</f>
        <v>0</v>
      </c>
    </row>
    <row r="101" customFormat="false" ht="12.75" hidden="false" customHeight="false" outlineLevel="0" collapsed="false">
      <c r="A101" s="43"/>
      <c r="B101" s="38"/>
      <c r="C101" s="38"/>
      <c r="D101" s="48"/>
      <c r="E101" s="40" t="n">
        <f aca="false">C101*D101</f>
        <v>0</v>
      </c>
    </row>
    <row r="102" customFormat="false" ht="12.75" hidden="false" customHeight="false" outlineLevel="0" collapsed="false">
      <c r="A102" s="43" t="s">
        <v>89</v>
      </c>
      <c r="B102" s="38" t="s">
        <v>79</v>
      </c>
      <c r="C102" s="38" t="n">
        <v>5</v>
      </c>
      <c r="D102" s="48"/>
      <c r="E102" s="40" t="n">
        <f aca="false">C102*D102</f>
        <v>0</v>
      </c>
    </row>
    <row r="103" customFormat="false" ht="12.75" hidden="false" customHeight="false" outlineLevel="0" collapsed="false">
      <c r="A103" s="43" t="s">
        <v>90</v>
      </c>
      <c r="B103" s="38" t="s">
        <v>79</v>
      </c>
      <c r="C103" s="38" t="n">
        <v>1</v>
      </c>
      <c r="D103" s="48"/>
      <c r="E103" s="40" t="n">
        <f aca="false">C103*D103</f>
        <v>0</v>
      </c>
    </row>
    <row r="104" customFormat="false" ht="12.75" hidden="false" customHeight="false" outlineLevel="0" collapsed="false">
      <c r="A104" s="43" t="s">
        <v>91</v>
      </c>
      <c r="B104" s="38" t="s">
        <v>79</v>
      </c>
      <c r="C104" s="38" t="n">
        <v>8</v>
      </c>
      <c r="D104" s="48"/>
      <c r="E104" s="40" t="n">
        <f aca="false">C104*D104</f>
        <v>0</v>
      </c>
    </row>
    <row r="105" customFormat="false" ht="12.75" hidden="false" customHeight="false" outlineLevel="0" collapsed="false">
      <c r="A105" s="43" t="s">
        <v>92</v>
      </c>
      <c r="B105" s="38" t="s">
        <v>79</v>
      </c>
      <c r="C105" s="38" t="n">
        <v>1</v>
      </c>
      <c r="D105" s="48"/>
      <c r="E105" s="40" t="n">
        <f aca="false">C105*D105</f>
        <v>0</v>
      </c>
    </row>
    <row r="106" customFormat="false" ht="12.75" hidden="false" customHeight="false" outlineLevel="0" collapsed="false">
      <c r="A106" s="43" t="s">
        <v>93</v>
      </c>
      <c r="B106" s="38" t="s">
        <v>79</v>
      </c>
      <c r="C106" s="38" t="n">
        <v>13</v>
      </c>
      <c r="D106" s="48"/>
      <c r="E106" s="40" t="n">
        <f aca="false">C106*D106</f>
        <v>0</v>
      </c>
    </row>
    <row r="107" customFormat="false" ht="25.5" hidden="false" customHeight="false" outlineLevel="0" collapsed="false">
      <c r="A107" s="43" t="s">
        <v>94</v>
      </c>
      <c r="B107" s="38" t="s">
        <v>34</v>
      </c>
      <c r="C107" s="38" t="n">
        <v>1</v>
      </c>
      <c r="D107" s="48"/>
      <c r="E107" s="40" t="n">
        <f aca="false">C107*D107</f>
        <v>0</v>
      </c>
    </row>
    <row r="108" customFormat="false" ht="12.75" hidden="false" customHeight="false" outlineLevel="0" collapsed="false">
      <c r="A108" s="43"/>
      <c r="B108" s="38"/>
      <c r="C108" s="38"/>
      <c r="D108" s="48"/>
      <c r="E108" s="40"/>
    </row>
    <row r="109" customFormat="false" ht="25.5" hidden="false" customHeight="false" outlineLevel="0" collapsed="false">
      <c r="A109" s="43" t="s">
        <v>95</v>
      </c>
      <c r="B109" s="38" t="s">
        <v>79</v>
      </c>
      <c r="C109" s="38" t="n">
        <v>2</v>
      </c>
      <c r="D109" s="48"/>
      <c r="E109" s="40" t="n">
        <f aca="false">C109*D109</f>
        <v>0</v>
      </c>
    </row>
    <row r="110" customFormat="false" ht="12.75" hidden="false" customHeight="false" outlineLevel="0" collapsed="false">
      <c r="A110" s="43" t="s">
        <v>96</v>
      </c>
      <c r="B110" s="38" t="s">
        <v>79</v>
      </c>
      <c r="C110" s="38" t="n">
        <v>1</v>
      </c>
      <c r="D110" s="48"/>
      <c r="E110" s="40" t="n">
        <f aca="false">C110*D110</f>
        <v>0</v>
      </c>
    </row>
    <row r="111" customFormat="false" ht="12.75" hidden="false" customHeight="false" outlineLevel="0" collapsed="false">
      <c r="A111" s="43"/>
      <c r="B111" s="38"/>
      <c r="C111" s="38"/>
      <c r="D111" s="48"/>
      <c r="E111" s="40" t="n">
        <f aca="false">C111*D111</f>
        <v>0</v>
      </c>
    </row>
    <row r="112" customFormat="false" ht="12.75" hidden="false" customHeight="false" outlineLevel="0" collapsed="false">
      <c r="A112" s="43" t="s">
        <v>97</v>
      </c>
      <c r="B112" s="38" t="s">
        <v>79</v>
      </c>
      <c r="C112" s="38" t="n">
        <v>137</v>
      </c>
      <c r="D112" s="48"/>
      <c r="E112" s="40" t="n">
        <f aca="false">C112*D112</f>
        <v>0</v>
      </c>
    </row>
    <row r="113" customFormat="false" ht="12.75" hidden="false" customHeight="false" outlineLevel="0" collapsed="false">
      <c r="A113" s="43" t="s">
        <v>98</v>
      </c>
      <c r="B113" s="38" t="s">
        <v>79</v>
      </c>
      <c r="C113" s="38" t="n">
        <v>10</v>
      </c>
      <c r="D113" s="48"/>
      <c r="E113" s="40" t="n">
        <f aca="false">C113*D113</f>
        <v>0</v>
      </c>
    </row>
    <row r="114" customFormat="false" ht="12.75" hidden="false" customHeight="false" outlineLevel="0" collapsed="false">
      <c r="A114" s="54" t="s">
        <v>99</v>
      </c>
      <c r="B114" s="38" t="s">
        <v>79</v>
      </c>
      <c r="C114" s="38" t="n">
        <v>4</v>
      </c>
      <c r="D114" s="48"/>
      <c r="E114" s="40" t="n">
        <f aca="false">C114*D114</f>
        <v>0</v>
      </c>
    </row>
    <row r="115" customFormat="false" ht="12.75" hidden="false" customHeight="false" outlineLevel="0" collapsed="false">
      <c r="A115" s="43" t="s">
        <v>100</v>
      </c>
      <c r="B115" s="38" t="s">
        <v>79</v>
      </c>
      <c r="C115" s="38" t="n">
        <v>7</v>
      </c>
      <c r="D115" s="48"/>
      <c r="E115" s="40" t="n">
        <f aca="false">C115*D115</f>
        <v>0</v>
      </c>
    </row>
    <row r="116" customFormat="false" ht="12.75" hidden="false" customHeight="false" outlineLevel="0" collapsed="false">
      <c r="A116" s="54"/>
      <c r="B116" s="38"/>
      <c r="C116" s="38"/>
      <c r="D116" s="48"/>
      <c r="E116" s="40" t="n">
        <f aca="false">C116*D116</f>
        <v>0</v>
      </c>
    </row>
    <row r="117" customFormat="false" ht="12.75" hidden="false" customHeight="false" outlineLevel="0" collapsed="false">
      <c r="A117" s="54" t="s">
        <v>101</v>
      </c>
      <c r="B117" s="38" t="s">
        <v>79</v>
      </c>
      <c r="C117" s="38" t="n">
        <v>2</v>
      </c>
      <c r="D117" s="48"/>
      <c r="E117" s="40" t="n">
        <f aca="false">C117*D117</f>
        <v>0</v>
      </c>
    </row>
    <row r="118" customFormat="false" ht="12.75" hidden="false" customHeight="false" outlineLevel="0" collapsed="false">
      <c r="A118" s="54" t="s">
        <v>102</v>
      </c>
      <c r="B118" s="38" t="s">
        <v>79</v>
      </c>
      <c r="C118" s="38" t="n">
        <v>2</v>
      </c>
      <c r="D118" s="48"/>
      <c r="E118" s="40" t="n">
        <f aca="false">C118*D118</f>
        <v>0</v>
      </c>
    </row>
    <row r="119" customFormat="false" ht="12.75" hidden="false" customHeight="false" outlineLevel="0" collapsed="false">
      <c r="A119" s="54"/>
      <c r="B119" s="38"/>
      <c r="C119" s="38"/>
      <c r="D119" s="48"/>
      <c r="E119" s="40"/>
    </row>
    <row r="120" customFormat="false" ht="12.75" hidden="false" customHeight="false" outlineLevel="0" collapsed="false">
      <c r="A120" s="43" t="s">
        <v>103</v>
      </c>
      <c r="B120" s="38" t="s">
        <v>79</v>
      </c>
      <c r="C120" s="38" t="n">
        <v>2</v>
      </c>
      <c r="D120" s="48"/>
      <c r="E120" s="40" t="n">
        <f aca="false">C120*D120</f>
        <v>0</v>
      </c>
    </row>
    <row r="121" customFormat="false" ht="12.75" hidden="false" customHeight="false" outlineLevel="0" collapsed="false">
      <c r="A121" s="43"/>
      <c r="B121" s="38"/>
      <c r="C121" s="38"/>
      <c r="D121" s="48"/>
      <c r="E121" s="40" t="n">
        <f aca="false">C121*D121</f>
        <v>0</v>
      </c>
    </row>
    <row r="122" customFormat="false" ht="12.75" hidden="false" customHeight="false" outlineLevel="0" collapsed="false">
      <c r="A122" s="43" t="s">
        <v>104</v>
      </c>
      <c r="B122" s="38" t="s">
        <v>79</v>
      </c>
      <c r="C122" s="38" t="n">
        <v>35</v>
      </c>
      <c r="D122" s="48"/>
      <c r="E122" s="40" t="n">
        <f aca="false">C122*D122</f>
        <v>0</v>
      </c>
    </row>
    <row r="123" customFormat="false" ht="12.75" hidden="false" customHeight="false" outlineLevel="0" collapsed="false">
      <c r="A123" s="43" t="s">
        <v>105</v>
      </c>
      <c r="B123" s="38" t="s">
        <v>79</v>
      </c>
      <c r="C123" s="38" t="n">
        <v>7</v>
      </c>
      <c r="D123" s="48"/>
      <c r="E123" s="40" t="n">
        <f aca="false">C123*D123</f>
        <v>0</v>
      </c>
    </row>
    <row r="124" customFormat="false" ht="12.75" hidden="false" customHeight="false" outlineLevel="0" collapsed="false">
      <c r="A124" s="43" t="s">
        <v>106</v>
      </c>
      <c r="B124" s="38" t="s">
        <v>79</v>
      </c>
      <c r="C124" s="38" t="n">
        <v>8</v>
      </c>
      <c r="D124" s="48"/>
      <c r="E124" s="40" t="n">
        <f aca="false">C124*D124</f>
        <v>0</v>
      </c>
    </row>
    <row r="125" customFormat="false" ht="12.75" hidden="false" customHeight="false" outlineLevel="0" collapsed="false">
      <c r="A125" s="43" t="s">
        <v>107</v>
      </c>
      <c r="B125" s="38" t="s">
        <v>79</v>
      </c>
      <c r="C125" s="38" t="n">
        <v>4</v>
      </c>
      <c r="D125" s="48"/>
      <c r="E125" s="40" t="n">
        <f aca="false">C125*D125</f>
        <v>0</v>
      </c>
    </row>
    <row r="126" customFormat="false" ht="12.75" hidden="false" customHeight="false" outlineLevel="0" collapsed="false">
      <c r="A126" s="43"/>
      <c r="B126" s="38"/>
      <c r="C126" s="38"/>
      <c r="D126" s="48"/>
      <c r="E126" s="40"/>
    </row>
    <row r="127" customFormat="false" ht="25.5" hidden="false" customHeight="false" outlineLevel="0" collapsed="false">
      <c r="A127" s="43" t="s">
        <v>108</v>
      </c>
      <c r="B127" s="38" t="s">
        <v>79</v>
      </c>
      <c r="C127" s="38" t="n">
        <v>1</v>
      </c>
      <c r="D127" s="48"/>
      <c r="E127" s="40" t="n">
        <f aca="false">C127*D127</f>
        <v>0</v>
      </c>
    </row>
    <row r="128" customFormat="false" ht="12.75" hidden="false" customHeight="false" outlineLevel="0" collapsed="false">
      <c r="A128" s="43"/>
      <c r="B128" s="38"/>
      <c r="C128" s="38"/>
      <c r="D128" s="48"/>
      <c r="E128" s="40" t="n">
        <f aca="false">C128*D128</f>
        <v>0</v>
      </c>
    </row>
    <row r="129" customFormat="false" ht="12.75" hidden="false" customHeight="false" outlineLevel="0" collapsed="false">
      <c r="A129" s="43" t="s">
        <v>109</v>
      </c>
      <c r="B129" s="38" t="s">
        <v>79</v>
      </c>
      <c r="C129" s="38" t="n">
        <v>2</v>
      </c>
      <c r="D129" s="48"/>
      <c r="E129" s="40" t="n">
        <f aca="false">C129*D129</f>
        <v>0</v>
      </c>
    </row>
    <row r="130" customFormat="false" ht="12.75" hidden="false" customHeight="false" outlineLevel="0" collapsed="false">
      <c r="A130" s="43" t="s">
        <v>110</v>
      </c>
      <c r="B130" s="38" t="s">
        <v>79</v>
      </c>
      <c r="C130" s="38" t="n">
        <v>2</v>
      </c>
      <c r="D130" s="48"/>
      <c r="E130" s="40" t="n">
        <f aca="false">C130*D130</f>
        <v>0</v>
      </c>
    </row>
    <row r="131" customFormat="false" ht="12.75" hidden="false" customHeight="false" outlineLevel="0" collapsed="false">
      <c r="A131" s="43"/>
      <c r="B131" s="38"/>
      <c r="C131" s="38"/>
      <c r="D131" s="48"/>
      <c r="E131" s="40" t="n">
        <f aca="false">C131*D131</f>
        <v>0</v>
      </c>
    </row>
    <row r="132" customFormat="false" ht="12.75" hidden="false" customHeight="false" outlineLevel="0" collapsed="false">
      <c r="A132" s="55" t="s">
        <v>111</v>
      </c>
      <c r="B132" s="38"/>
      <c r="C132" s="38"/>
      <c r="D132" s="48"/>
      <c r="E132" s="40" t="n">
        <f aca="false">C132*D132</f>
        <v>0</v>
      </c>
    </row>
    <row r="133" customFormat="false" ht="12.75" hidden="false" customHeight="false" outlineLevel="0" collapsed="false">
      <c r="A133" s="43"/>
      <c r="B133" s="38"/>
      <c r="C133" s="38"/>
      <c r="D133" s="48"/>
      <c r="E133" s="40" t="n">
        <f aca="false">C133*D133</f>
        <v>0</v>
      </c>
    </row>
    <row r="134" customFormat="false" ht="12.75" hidden="false" customHeight="false" outlineLevel="0" collapsed="false">
      <c r="A134" s="43" t="s">
        <v>112</v>
      </c>
      <c r="B134" s="38" t="s">
        <v>79</v>
      </c>
      <c r="C134" s="38" t="n">
        <v>34</v>
      </c>
      <c r="D134" s="48"/>
      <c r="E134" s="40" t="n">
        <f aca="false">C134*D134</f>
        <v>0</v>
      </c>
    </row>
    <row r="135" customFormat="false" ht="12.75" hidden="false" customHeight="false" outlineLevel="0" collapsed="false">
      <c r="A135" s="43" t="s">
        <v>113</v>
      </c>
      <c r="B135" s="38" t="s">
        <v>79</v>
      </c>
      <c r="C135" s="38" t="n">
        <v>67</v>
      </c>
      <c r="D135" s="48"/>
      <c r="E135" s="40" t="n">
        <f aca="false">C135*D135</f>
        <v>0</v>
      </c>
    </row>
    <row r="136" customFormat="false" ht="12.75" hidden="false" customHeight="false" outlineLevel="0" collapsed="false">
      <c r="A136" s="43" t="s">
        <v>114</v>
      </c>
      <c r="B136" s="38" t="s">
        <v>79</v>
      </c>
      <c r="C136" s="38" t="n">
        <v>24</v>
      </c>
      <c r="D136" s="48"/>
      <c r="E136" s="40" t="n">
        <f aca="false">C136*D136</f>
        <v>0</v>
      </c>
    </row>
    <row r="137" customFormat="false" ht="12.75" hidden="false" customHeight="false" outlineLevel="0" collapsed="false">
      <c r="A137" s="43" t="s">
        <v>115</v>
      </c>
      <c r="B137" s="38" t="s">
        <v>79</v>
      </c>
      <c r="C137" s="38" t="n">
        <v>9</v>
      </c>
      <c r="D137" s="48"/>
      <c r="E137" s="40" t="n">
        <f aca="false">C137*D137</f>
        <v>0</v>
      </c>
    </row>
    <row r="138" customFormat="false" ht="12.75" hidden="false" customHeight="false" outlineLevel="0" collapsed="false">
      <c r="A138" s="43" t="s">
        <v>116</v>
      </c>
      <c r="B138" s="38" t="s">
        <v>79</v>
      </c>
      <c r="C138" s="38" t="n">
        <v>4</v>
      </c>
      <c r="D138" s="48"/>
      <c r="E138" s="40" t="n">
        <f aca="false">C138*D138</f>
        <v>0</v>
      </c>
    </row>
    <row r="139" customFormat="false" ht="12.75" hidden="false" customHeight="false" outlineLevel="0" collapsed="false">
      <c r="A139" s="43" t="s">
        <v>117</v>
      </c>
      <c r="B139" s="38" t="s">
        <v>79</v>
      </c>
      <c r="C139" s="38" t="n">
        <v>8</v>
      </c>
      <c r="D139" s="48"/>
      <c r="E139" s="40" t="n">
        <f aca="false">C139*D139</f>
        <v>0</v>
      </c>
    </row>
    <row r="140" customFormat="false" ht="12.75" hidden="false" customHeight="false" outlineLevel="0" collapsed="false">
      <c r="A140" s="43" t="s">
        <v>118</v>
      </c>
      <c r="B140" s="38" t="s">
        <v>79</v>
      </c>
      <c r="C140" s="38" t="n">
        <v>6</v>
      </c>
      <c r="D140" s="48"/>
      <c r="E140" s="40" t="n">
        <f aca="false">C140*D140</f>
        <v>0</v>
      </c>
    </row>
    <row r="141" customFormat="false" ht="12.75" hidden="false" customHeight="false" outlineLevel="0" collapsed="false">
      <c r="A141" s="43" t="s">
        <v>119</v>
      </c>
      <c r="B141" s="38" t="s">
        <v>79</v>
      </c>
      <c r="C141" s="38" t="n">
        <v>2</v>
      </c>
      <c r="D141" s="48"/>
      <c r="E141" s="40" t="n">
        <f aca="false">C141*D141</f>
        <v>0</v>
      </c>
    </row>
    <row r="142" customFormat="false" ht="38.25" hidden="false" customHeight="false" outlineLevel="0" collapsed="false">
      <c r="A142" s="43" t="s">
        <v>120</v>
      </c>
      <c r="B142" s="38" t="s">
        <v>46</v>
      </c>
      <c r="C142" s="38" t="n">
        <v>15</v>
      </c>
      <c r="D142" s="48"/>
      <c r="E142" s="40" t="n">
        <f aca="false">C142*D142</f>
        <v>0</v>
      </c>
    </row>
    <row r="143" customFormat="false" ht="12.75" hidden="false" customHeight="false" outlineLevel="0" collapsed="false">
      <c r="A143" s="43"/>
      <c r="B143" s="38"/>
      <c r="C143" s="38"/>
      <c r="D143" s="48"/>
      <c r="E143" s="40"/>
    </row>
    <row r="144" customFormat="false" ht="12.75" hidden="false" customHeight="false" outlineLevel="0" collapsed="false">
      <c r="A144" s="55" t="s">
        <v>121</v>
      </c>
      <c r="B144" s="38"/>
      <c r="C144" s="38"/>
      <c r="D144" s="48"/>
      <c r="E144" s="40" t="n">
        <f aca="false">C144*D144</f>
        <v>0</v>
      </c>
    </row>
    <row r="145" customFormat="false" ht="12.75" hidden="false" customHeight="false" outlineLevel="0" collapsed="false">
      <c r="A145" s="43"/>
      <c r="B145" s="38"/>
      <c r="C145" s="38"/>
      <c r="D145" s="48"/>
      <c r="E145" s="40" t="n">
        <f aca="false">C145*D145</f>
        <v>0</v>
      </c>
    </row>
    <row r="146" customFormat="false" ht="12.75" hidden="false" customHeight="false" outlineLevel="0" collapsed="false">
      <c r="A146" s="43" t="s">
        <v>122</v>
      </c>
      <c r="B146" s="38" t="s">
        <v>79</v>
      </c>
      <c r="C146" s="38" t="n">
        <v>13</v>
      </c>
      <c r="D146" s="48"/>
      <c r="E146" s="40" t="n">
        <f aca="false">C146*D146</f>
        <v>0</v>
      </c>
    </row>
    <row r="147" customFormat="false" ht="12.75" hidden="false" customHeight="false" outlineLevel="0" collapsed="false">
      <c r="A147" s="43" t="s">
        <v>123</v>
      </c>
      <c r="B147" s="38" t="s">
        <v>79</v>
      </c>
      <c r="C147" s="38" t="n">
        <v>3</v>
      </c>
      <c r="D147" s="48"/>
      <c r="E147" s="40" t="n">
        <f aca="false">C147*D147</f>
        <v>0</v>
      </c>
    </row>
    <row r="148" customFormat="false" ht="12.75" hidden="false" customHeight="false" outlineLevel="0" collapsed="false">
      <c r="A148" s="43"/>
      <c r="B148" s="38"/>
      <c r="C148" s="38"/>
      <c r="D148" s="48"/>
      <c r="E148" s="40" t="n">
        <f aca="false">C148*D148</f>
        <v>0</v>
      </c>
    </row>
    <row r="149" customFormat="false" ht="12.75" hidden="false" customHeight="false" outlineLevel="0" collapsed="false">
      <c r="A149" s="44" t="s">
        <v>124</v>
      </c>
      <c r="B149" s="38"/>
      <c r="C149" s="38"/>
      <c r="D149" s="48"/>
      <c r="E149" s="45" t="n">
        <f aca="false">SUM(E97:E148)</f>
        <v>0</v>
      </c>
    </row>
    <row r="150" customFormat="false" ht="12.75" hidden="false" customHeight="false" outlineLevel="0" collapsed="false">
      <c r="A150" s="43"/>
      <c r="B150" s="38"/>
      <c r="C150" s="38"/>
      <c r="D150" s="48"/>
      <c r="E150" s="49"/>
    </row>
    <row r="151" customFormat="false" ht="12.75" hidden="false" customHeight="false" outlineLevel="0" collapsed="false">
      <c r="A151" s="43"/>
      <c r="B151" s="38"/>
      <c r="C151" s="38"/>
      <c r="D151" s="48"/>
      <c r="E151" s="49"/>
    </row>
    <row r="152" customFormat="false" ht="12.75" hidden="false" customHeight="false" outlineLevel="0" collapsed="false">
      <c r="A152" s="41" t="s">
        <v>125</v>
      </c>
      <c r="B152" s="38"/>
      <c r="C152" s="38"/>
      <c r="D152" s="48"/>
      <c r="E152" s="49"/>
    </row>
    <row r="153" customFormat="false" ht="12.75" hidden="false" customHeight="false" outlineLevel="0" collapsed="false">
      <c r="A153" s="41"/>
      <c r="B153" s="38"/>
      <c r="C153" s="38"/>
      <c r="D153" s="48"/>
      <c r="E153" s="49"/>
    </row>
    <row r="154" customFormat="false" ht="63.75" hidden="false" customHeight="false" outlineLevel="0" collapsed="false">
      <c r="A154" s="51" t="s">
        <v>77</v>
      </c>
      <c r="B154" s="38"/>
      <c r="C154" s="38"/>
      <c r="D154" s="48"/>
      <c r="E154" s="49"/>
    </row>
    <row r="155" customFormat="false" ht="12.75" hidden="false" customHeight="false" outlineLevel="0" collapsed="false">
      <c r="A155" s="43"/>
      <c r="B155" s="38"/>
      <c r="C155" s="38"/>
      <c r="D155" s="48"/>
      <c r="E155" s="49"/>
    </row>
    <row r="156" customFormat="false" ht="38.25" hidden="false" customHeight="false" outlineLevel="0" collapsed="false">
      <c r="A156" s="43" t="s">
        <v>126</v>
      </c>
      <c r="B156" s="38" t="s">
        <v>79</v>
      </c>
      <c r="C156" s="38" t="n">
        <v>21</v>
      </c>
      <c r="D156" s="48"/>
      <c r="E156" s="40" t="n">
        <f aca="false">C156*D156</f>
        <v>0</v>
      </c>
    </row>
    <row r="157" customFormat="false" ht="12.75" hidden="false" customHeight="false" outlineLevel="0" collapsed="false">
      <c r="A157" s="43"/>
      <c r="B157" s="38"/>
      <c r="C157" s="38"/>
      <c r="D157" s="48"/>
      <c r="E157" s="40"/>
    </row>
    <row r="158" customFormat="false" ht="38.25" hidden="false" customHeight="false" outlineLevel="0" collapsed="false">
      <c r="A158" s="43" t="s">
        <v>127</v>
      </c>
      <c r="B158" s="38" t="s">
        <v>79</v>
      </c>
      <c r="C158" s="38" t="n">
        <v>2</v>
      </c>
      <c r="D158" s="48"/>
      <c r="E158" s="40" t="n">
        <f aca="false">C158*D158</f>
        <v>0</v>
      </c>
    </row>
    <row r="159" customFormat="false" ht="12.75" hidden="false" customHeight="false" outlineLevel="0" collapsed="false">
      <c r="A159" s="43"/>
      <c r="B159" s="38"/>
      <c r="C159" s="38"/>
      <c r="D159" s="48"/>
      <c r="E159" s="40" t="n">
        <f aca="false">C159*D159</f>
        <v>0</v>
      </c>
    </row>
    <row r="160" customFormat="false" ht="51" hidden="false" customHeight="false" outlineLevel="0" collapsed="false">
      <c r="A160" s="43" t="s">
        <v>128</v>
      </c>
      <c r="B160" s="38" t="s">
        <v>79</v>
      </c>
      <c r="C160" s="38" t="n">
        <v>1</v>
      </c>
      <c r="D160" s="48"/>
      <c r="E160" s="40" t="n">
        <f aca="false">C160*D160</f>
        <v>0</v>
      </c>
    </row>
    <row r="161" customFormat="false" ht="12.75" hidden="false" customHeight="false" outlineLevel="0" collapsed="false">
      <c r="A161" s="43"/>
      <c r="B161" s="38"/>
      <c r="C161" s="38"/>
      <c r="D161" s="48"/>
      <c r="E161" s="40" t="n">
        <f aca="false">C161*D161</f>
        <v>0</v>
      </c>
    </row>
    <row r="162" customFormat="false" ht="12.75" hidden="false" customHeight="false" outlineLevel="0" collapsed="false">
      <c r="A162" s="43" t="s">
        <v>129</v>
      </c>
      <c r="B162" s="38" t="s">
        <v>34</v>
      </c>
      <c r="C162" s="38" t="n">
        <v>1</v>
      </c>
      <c r="D162" s="48"/>
      <c r="E162" s="40" t="n">
        <f aca="false">C162*D162</f>
        <v>0</v>
      </c>
    </row>
    <row r="163" customFormat="false" ht="12.75" hidden="false" customHeight="false" outlineLevel="0" collapsed="false">
      <c r="A163" s="43"/>
      <c r="B163" s="38"/>
      <c r="C163" s="38"/>
      <c r="D163" s="48"/>
      <c r="E163" s="40" t="n">
        <f aca="false">C163*D163</f>
        <v>0</v>
      </c>
    </row>
    <row r="164" customFormat="false" ht="12.75" hidden="false" customHeight="false" outlineLevel="0" collapsed="false">
      <c r="A164" s="44" t="s">
        <v>130</v>
      </c>
      <c r="B164" s="38"/>
      <c r="C164" s="38"/>
      <c r="D164" s="48"/>
      <c r="E164" s="45" t="n">
        <f aca="false">SUM(E156:E163)</f>
        <v>0</v>
      </c>
    </row>
    <row r="165" customFormat="false" ht="12.75" hidden="false" customHeight="false" outlineLevel="0" collapsed="false">
      <c r="A165" s="43"/>
      <c r="B165" s="38"/>
      <c r="C165" s="38"/>
      <c r="D165" s="48"/>
      <c r="E165" s="40"/>
    </row>
    <row r="166" customFormat="false" ht="12.75" hidden="false" customHeight="false" outlineLevel="0" collapsed="false">
      <c r="D166" s="48"/>
      <c r="E166" s="49"/>
    </row>
    <row r="167" customFormat="false" ht="12.75" hidden="false" customHeight="false" outlineLevel="0" collapsed="false">
      <c r="A167" s="56" t="s">
        <v>131</v>
      </c>
      <c r="B167" s="38"/>
      <c r="C167" s="38"/>
      <c r="D167" s="48"/>
      <c r="E167" s="49"/>
    </row>
    <row r="168" customFormat="false" ht="12.75" hidden="false" customHeight="false" outlineLevel="0" collapsed="false">
      <c r="A168" s="57"/>
      <c r="B168" s="38"/>
      <c r="C168" s="38"/>
      <c r="D168" s="48"/>
      <c r="E168" s="49"/>
    </row>
    <row r="169" customFormat="false" ht="38.25" hidden="false" customHeight="false" outlineLevel="0" collapsed="false">
      <c r="A169" s="58" t="s">
        <v>132</v>
      </c>
      <c r="B169" s="38"/>
      <c r="C169" s="38"/>
      <c r="D169" s="48"/>
      <c r="E169" s="49"/>
    </row>
    <row r="170" customFormat="false" ht="12.75" hidden="false" customHeight="false" outlineLevel="0" collapsed="false">
      <c r="A170" s="57"/>
      <c r="B170" s="38"/>
      <c r="C170" s="38"/>
      <c r="D170" s="48"/>
      <c r="E170" s="49"/>
    </row>
    <row r="171" customFormat="false" ht="12.75" hidden="false" customHeight="false" outlineLevel="0" collapsed="false">
      <c r="A171" s="57" t="s">
        <v>133</v>
      </c>
      <c r="B171" s="38" t="s">
        <v>34</v>
      </c>
      <c r="C171" s="38" t="n">
        <v>1</v>
      </c>
      <c r="D171" s="48"/>
      <c r="E171" s="40" t="n">
        <f aca="false">C171*D171</f>
        <v>0</v>
      </c>
    </row>
    <row r="172" customFormat="false" ht="12.75" hidden="false" customHeight="false" outlineLevel="0" collapsed="false">
      <c r="A172" s="57" t="s">
        <v>134</v>
      </c>
      <c r="B172" s="38" t="s">
        <v>34</v>
      </c>
      <c r="C172" s="38" t="n">
        <v>1</v>
      </c>
      <c r="D172" s="48"/>
      <c r="E172" s="40" t="n">
        <f aca="false">C172*D172</f>
        <v>0</v>
      </c>
    </row>
    <row r="173" customFormat="false" ht="12.75" hidden="false" customHeight="false" outlineLevel="0" collapsed="false">
      <c r="A173" s="57" t="s">
        <v>135</v>
      </c>
      <c r="B173" s="38" t="s">
        <v>34</v>
      </c>
      <c r="C173" s="38" t="n">
        <v>1</v>
      </c>
      <c r="D173" s="48"/>
      <c r="E173" s="40" t="n">
        <f aca="false">C173*D173</f>
        <v>0</v>
      </c>
    </row>
    <row r="174" customFormat="false" ht="12.75" hidden="false" customHeight="false" outlineLevel="0" collapsed="false">
      <c r="A174" s="57" t="s">
        <v>136</v>
      </c>
      <c r="B174" s="38" t="s">
        <v>34</v>
      </c>
      <c r="C174" s="38" t="n">
        <v>1</v>
      </c>
      <c r="D174" s="48"/>
      <c r="E174" s="40" t="n">
        <f aca="false">C174*D174</f>
        <v>0</v>
      </c>
    </row>
    <row r="175" customFormat="false" ht="12.75" hidden="false" customHeight="false" outlineLevel="0" collapsed="false">
      <c r="A175" s="57" t="s">
        <v>137</v>
      </c>
      <c r="B175" s="38" t="s">
        <v>34</v>
      </c>
      <c r="C175" s="38" t="n">
        <v>1</v>
      </c>
      <c r="D175" s="48"/>
      <c r="E175" s="40" t="n">
        <f aca="false">C175*D175</f>
        <v>0</v>
      </c>
    </row>
    <row r="176" customFormat="false" ht="12.75" hidden="false" customHeight="false" outlineLevel="0" collapsed="false">
      <c r="A176" s="57" t="s">
        <v>138</v>
      </c>
      <c r="B176" s="38" t="s">
        <v>34</v>
      </c>
      <c r="C176" s="38" t="n">
        <v>2</v>
      </c>
      <c r="D176" s="48"/>
      <c r="E176" s="40" t="n">
        <f aca="false">C176*D176</f>
        <v>0</v>
      </c>
    </row>
    <row r="177" customFormat="false" ht="12.75" hidden="false" customHeight="false" outlineLevel="0" collapsed="false">
      <c r="A177" s="57" t="s">
        <v>139</v>
      </c>
      <c r="B177" s="38" t="s">
        <v>34</v>
      </c>
      <c r="C177" s="38" t="n">
        <v>14</v>
      </c>
      <c r="D177" s="48"/>
      <c r="E177" s="40" t="n">
        <f aca="false">C177*D177</f>
        <v>0</v>
      </c>
    </row>
    <row r="178" customFormat="false" ht="12.75" hidden="false" customHeight="false" outlineLevel="0" collapsed="false">
      <c r="A178" s="57" t="s">
        <v>140</v>
      </c>
      <c r="B178" s="38" t="s">
        <v>34</v>
      </c>
      <c r="C178" s="38" t="n">
        <v>18</v>
      </c>
      <c r="D178" s="48"/>
      <c r="E178" s="40" t="n">
        <f aca="false">C178*D178</f>
        <v>0</v>
      </c>
    </row>
    <row r="179" customFormat="false" ht="12.75" hidden="false" customHeight="false" outlineLevel="0" collapsed="false">
      <c r="A179" s="57" t="s">
        <v>141</v>
      </c>
      <c r="B179" s="38" t="s">
        <v>34</v>
      </c>
      <c r="C179" s="38" t="n">
        <v>1</v>
      </c>
      <c r="D179" s="48"/>
      <c r="E179" s="40" t="n">
        <f aca="false">C179*D179</f>
        <v>0</v>
      </c>
    </row>
    <row r="180" customFormat="false" ht="12.75" hidden="false" customHeight="false" outlineLevel="0" collapsed="false">
      <c r="A180" s="57" t="s">
        <v>142</v>
      </c>
      <c r="B180" s="38" t="s">
        <v>34</v>
      </c>
      <c r="C180" s="38" t="n">
        <v>2</v>
      </c>
      <c r="D180" s="48"/>
      <c r="E180" s="40" t="n">
        <f aca="false">C180*D180</f>
        <v>0</v>
      </c>
    </row>
    <row r="181" customFormat="false" ht="12.75" hidden="false" customHeight="false" outlineLevel="0" collapsed="false">
      <c r="A181" s="57" t="s">
        <v>143</v>
      </c>
      <c r="B181" s="38" t="s">
        <v>34</v>
      </c>
      <c r="C181" s="38" t="n">
        <v>36</v>
      </c>
      <c r="D181" s="48"/>
      <c r="E181" s="40" t="n">
        <f aca="false">C181*D181</f>
        <v>0</v>
      </c>
    </row>
    <row r="182" customFormat="false" ht="12.75" hidden="false" customHeight="false" outlineLevel="0" collapsed="false">
      <c r="A182" s="57" t="s">
        <v>144</v>
      </c>
      <c r="B182" s="38" t="s">
        <v>34</v>
      </c>
      <c r="C182" s="38" t="n">
        <v>1</v>
      </c>
      <c r="D182" s="48"/>
      <c r="E182" s="40" t="n">
        <f aca="false">C182*D182</f>
        <v>0</v>
      </c>
    </row>
    <row r="183" customFormat="false" ht="12.75" hidden="false" customHeight="false" outlineLevel="0" collapsed="false">
      <c r="A183" s="57" t="s">
        <v>145</v>
      </c>
      <c r="B183" s="38" t="s">
        <v>34</v>
      </c>
      <c r="C183" s="38" t="n">
        <v>2</v>
      </c>
      <c r="D183" s="48"/>
      <c r="E183" s="40" t="n">
        <f aca="false">C183*D183</f>
        <v>0</v>
      </c>
    </row>
    <row r="184" customFormat="false" ht="12.75" hidden="false" customHeight="false" outlineLevel="0" collapsed="false">
      <c r="A184" s="57"/>
      <c r="B184" s="38"/>
      <c r="C184" s="38"/>
      <c r="D184" s="48"/>
      <c r="E184" s="40"/>
    </row>
    <row r="185" customFormat="false" ht="12.75" hidden="false" customHeight="false" outlineLevel="0" collapsed="false">
      <c r="A185" s="43" t="s">
        <v>51</v>
      </c>
      <c r="B185" s="38" t="s">
        <v>34</v>
      </c>
      <c r="C185" s="38" t="n">
        <v>1</v>
      </c>
      <c r="D185" s="48"/>
      <c r="E185" s="40" t="n">
        <f aca="false">C185*D185</f>
        <v>0</v>
      </c>
    </row>
    <row r="186" customFormat="false" ht="12.75" hidden="false" customHeight="false" outlineLevel="0" collapsed="false">
      <c r="D186" s="48"/>
      <c r="E186" s="40" t="n">
        <f aca="false">C186*D186</f>
        <v>0</v>
      </c>
    </row>
    <row r="187" customFormat="false" ht="12.75" hidden="false" customHeight="false" outlineLevel="0" collapsed="false">
      <c r="A187" s="44" t="s">
        <v>146</v>
      </c>
      <c r="B187" s="38"/>
      <c r="C187" s="38"/>
      <c r="D187" s="59"/>
      <c r="E187" s="45" t="n">
        <f aca="false">SUM(E171:E186)</f>
        <v>0</v>
      </c>
    </row>
    <row r="188" customFormat="false" ht="12.75" hidden="false" customHeight="false" outlineLevel="0" collapsed="false">
      <c r="A188" s="43"/>
      <c r="B188" s="38"/>
      <c r="C188" s="38"/>
      <c r="D188" s="59"/>
      <c r="E188" s="60"/>
    </row>
    <row r="189" customFormat="false" ht="12.75" hidden="false" customHeight="false" outlineLevel="0" collapsed="false">
      <c r="A189" s="43"/>
      <c r="B189" s="38"/>
      <c r="C189" s="38"/>
      <c r="D189" s="59"/>
      <c r="E189" s="60"/>
    </row>
    <row r="190" customFormat="false" ht="12.75" hidden="false" customHeight="false" outlineLevel="0" collapsed="false">
      <c r="A190" s="41" t="s">
        <v>147</v>
      </c>
      <c r="B190" s="38"/>
      <c r="C190" s="38"/>
      <c r="D190" s="59"/>
      <c r="E190" s="60"/>
    </row>
    <row r="191" customFormat="false" ht="12.75" hidden="false" customHeight="false" outlineLevel="0" collapsed="false">
      <c r="A191" s="43"/>
      <c r="B191" s="38"/>
      <c r="C191" s="38"/>
      <c r="D191" s="59"/>
      <c r="E191" s="60"/>
    </row>
    <row r="192" customFormat="false" ht="12.75" hidden="false" customHeight="false" outlineLevel="0" collapsed="false">
      <c r="A192" s="43" t="s">
        <v>148</v>
      </c>
      <c r="B192" s="38" t="s">
        <v>34</v>
      </c>
      <c r="C192" s="38" t="n">
        <v>1</v>
      </c>
      <c r="D192" s="48"/>
      <c r="E192" s="40" t="n">
        <f aca="false">C192*D192</f>
        <v>0</v>
      </c>
    </row>
    <row r="193" customFormat="false" ht="12.75" hidden="false" customHeight="false" outlineLevel="0" collapsed="false">
      <c r="A193" s="43"/>
      <c r="B193" s="38"/>
      <c r="C193" s="38"/>
      <c r="D193" s="48"/>
      <c r="E193" s="40" t="n">
        <f aca="false">C193*D193</f>
        <v>0</v>
      </c>
    </row>
    <row r="194" customFormat="false" ht="25.5" hidden="false" customHeight="false" outlineLevel="0" collapsed="false">
      <c r="A194" s="43" t="s">
        <v>149</v>
      </c>
      <c r="B194" s="38" t="s">
        <v>34</v>
      </c>
      <c r="C194" s="38" t="n">
        <v>1</v>
      </c>
      <c r="D194" s="48"/>
      <c r="E194" s="40" t="n">
        <f aca="false">C194*D194</f>
        <v>0</v>
      </c>
    </row>
    <row r="195" customFormat="false" ht="12.75" hidden="false" customHeight="false" outlineLevel="0" collapsed="false">
      <c r="A195" s="43"/>
      <c r="B195" s="38"/>
      <c r="C195" s="38"/>
      <c r="D195" s="48"/>
      <c r="E195" s="40" t="n">
        <f aca="false">C195*D195</f>
        <v>0</v>
      </c>
    </row>
    <row r="196" customFormat="false" ht="25.5" hidden="false" customHeight="false" outlineLevel="0" collapsed="false">
      <c r="A196" s="43" t="s">
        <v>150</v>
      </c>
      <c r="B196" s="38" t="s">
        <v>34</v>
      </c>
      <c r="C196" s="38" t="n">
        <v>1</v>
      </c>
      <c r="D196" s="48"/>
      <c r="E196" s="40" t="n">
        <f aca="false">C196*D196</f>
        <v>0</v>
      </c>
    </row>
    <row r="197" customFormat="false" ht="12.75" hidden="false" customHeight="false" outlineLevel="0" collapsed="false">
      <c r="A197" s="43"/>
      <c r="B197" s="38"/>
      <c r="C197" s="38"/>
      <c r="D197" s="48"/>
      <c r="E197" s="40" t="n">
        <f aca="false">C197*D197</f>
        <v>0</v>
      </c>
    </row>
    <row r="198" customFormat="false" ht="12.75" hidden="false" customHeight="false" outlineLevel="0" collapsed="false">
      <c r="A198" s="43" t="s">
        <v>51</v>
      </c>
      <c r="B198" s="38" t="s">
        <v>34</v>
      </c>
      <c r="C198" s="38" t="n">
        <v>1</v>
      </c>
      <c r="D198" s="48"/>
      <c r="E198" s="40" t="n">
        <f aca="false">C198*D198</f>
        <v>0</v>
      </c>
    </row>
    <row r="199" customFormat="false" ht="12.75" hidden="false" customHeight="false" outlineLevel="0" collapsed="false">
      <c r="A199" s="43"/>
      <c r="B199" s="38"/>
      <c r="C199" s="38"/>
      <c r="D199" s="59"/>
      <c r="E199" s="40" t="n">
        <f aca="false">C199*D199</f>
        <v>0</v>
      </c>
    </row>
    <row r="200" customFormat="false" ht="12.75" hidden="false" customHeight="false" outlineLevel="0" collapsed="false">
      <c r="A200" s="44" t="s">
        <v>151</v>
      </c>
      <c r="B200" s="38"/>
      <c r="C200" s="38"/>
      <c r="D200" s="59"/>
      <c r="E200" s="45" t="n">
        <f aca="false">SUM(E192:E199)</f>
        <v>0</v>
      </c>
    </row>
    <row r="201" customFormat="false" ht="12.75" hidden="false" customHeight="false" outlineLevel="0" collapsed="false">
      <c r="A201" s="43"/>
      <c r="B201" s="38"/>
      <c r="C201" s="38"/>
      <c r="D201" s="59"/>
      <c r="E201" s="60"/>
    </row>
    <row r="202" customFormat="false" ht="12.75" hidden="false" customHeight="false" outlineLevel="0" collapsed="false">
      <c r="A202" s="43"/>
      <c r="B202" s="38"/>
      <c r="C202" s="38"/>
      <c r="D202" s="59"/>
      <c r="E202" s="60"/>
    </row>
    <row r="203" customFormat="false" ht="12.75" hidden="false" customHeight="false" outlineLevel="0" collapsed="false">
      <c r="A203" s="41" t="s">
        <v>152</v>
      </c>
      <c r="B203" s="38"/>
      <c r="C203" s="38"/>
      <c r="D203" s="59"/>
      <c r="E203" s="60"/>
    </row>
    <row r="204" customFormat="false" ht="12.75" hidden="false" customHeight="false" outlineLevel="0" collapsed="false">
      <c r="A204" s="43"/>
      <c r="B204" s="38"/>
      <c r="C204" s="38"/>
      <c r="D204" s="59"/>
      <c r="E204" s="60"/>
    </row>
    <row r="205" customFormat="false" ht="63.75" hidden="false" customHeight="false" outlineLevel="0" collapsed="false">
      <c r="A205" s="51" t="s">
        <v>77</v>
      </c>
      <c r="B205" s="38"/>
      <c r="C205" s="38"/>
      <c r="D205" s="59"/>
      <c r="E205" s="60"/>
    </row>
    <row r="206" customFormat="false" ht="12.75" hidden="false" customHeight="false" outlineLevel="0" collapsed="false">
      <c r="A206" s="43"/>
      <c r="B206" s="38"/>
      <c r="C206" s="38"/>
      <c r="D206" s="59"/>
      <c r="E206" s="60"/>
    </row>
    <row r="207" customFormat="false" ht="12.75" hidden="false" customHeight="false" outlineLevel="0" collapsed="false">
      <c r="A207" s="43" t="s">
        <v>153</v>
      </c>
      <c r="B207" s="38" t="s">
        <v>34</v>
      </c>
      <c r="C207" s="38" t="n">
        <v>1</v>
      </c>
      <c r="D207" s="48"/>
      <c r="E207" s="40" t="n">
        <f aca="false">C207*D207</f>
        <v>0</v>
      </c>
    </row>
    <row r="208" customFormat="false" ht="12.75" hidden="false" customHeight="false" outlineLevel="0" collapsed="false">
      <c r="A208" s="43"/>
      <c r="B208" s="38"/>
      <c r="C208" s="38"/>
      <c r="D208" s="48"/>
      <c r="E208" s="40" t="n">
        <f aca="false">C208*D208</f>
        <v>0</v>
      </c>
    </row>
    <row r="209" customFormat="false" ht="25.5" hidden="false" customHeight="false" outlineLevel="0" collapsed="false">
      <c r="A209" s="43" t="s">
        <v>154</v>
      </c>
      <c r="B209" s="38" t="s">
        <v>79</v>
      </c>
      <c r="C209" s="38" t="n">
        <v>7</v>
      </c>
      <c r="D209" s="48"/>
      <c r="E209" s="40" t="n">
        <f aca="false">C209*D209</f>
        <v>0</v>
      </c>
    </row>
    <row r="210" customFormat="false" ht="12.75" hidden="false" customHeight="false" outlineLevel="0" collapsed="false">
      <c r="A210" s="43"/>
      <c r="B210" s="38"/>
      <c r="C210" s="38"/>
      <c r="D210" s="48"/>
      <c r="E210" s="40" t="n">
        <f aca="false">C210*D210</f>
        <v>0</v>
      </c>
    </row>
    <row r="211" customFormat="false" ht="25.5" hidden="false" customHeight="false" outlineLevel="0" collapsed="false">
      <c r="A211" s="43" t="s">
        <v>155</v>
      </c>
      <c r="B211" s="38" t="s">
        <v>79</v>
      </c>
      <c r="C211" s="38" t="n">
        <v>9</v>
      </c>
      <c r="D211" s="48"/>
      <c r="E211" s="40" t="n">
        <f aca="false">C211*D211</f>
        <v>0</v>
      </c>
    </row>
    <row r="212" customFormat="false" ht="12.75" hidden="false" customHeight="false" outlineLevel="0" collapsed="false">
      <c r="A212" s="43"/>
      <c r="B212" s="38"/>
      <c r="C212" s="38"/>
      <c r="D212" s="48"/>
      <c r="E212" s="40" t="n">
        <f aca="false">C212*D212</f>
        <v>0</v>
      </c>
    </row>
    <row r="213" customFormat="false" ht="12.75" hidden="false" customHeight="false" outlineLevel="0" collapsed="false">
      <c r="A213" s="43" t="s">
        <v>156</v>
      </c>
      <c r="B213" s="38" t="s">
        <v>79</v>
      </c>
      <c r="C213" s="38" t="n">
        <v>21</v>
      </c>
      <c r="D213" s="48"/>
      <c r="E213" s="40" t="n">
        <f aca="false">C213*D213</f>
        <v>0</v>
      </c>
    </row>
    <row r="214" customFormat="false" ht="12.75" hidden="false" customHeight="false" outlineLevel="0" collapsed="false">
      <c r="A214" s="43"/>
      <c r="B214" s="38"/>
      <c r="C214" s="38"/>
      <c r="D214" s="48"/>
      <c r="E214" s="40" t="n">
        <f aca="false">C214*D214</f>
        <v>0</v>
      </c>
    </row>
    <row r="215" customFormat="false" ht="12.75" hidden="false" customHeight="false" outlineLevel="0" collapsed="false">
      <c r="A215" s="43" t="s">
        <v>157</v>
      </c>
      <c r="B215" s="38" t="s">
        <v>79</v>
      </c>
      <c r="C215" s="38" t="n">
        <v>1</v>
      </c>
      <c r="D215" s="48"/>
      <c r="E215" s="40" t="n">
        <f aca="false">C215*D215</f>
        <v>0</v>
      </c>
    </row>
    <row r="216" customFormat="false" ht="12.75" hidden="false" customHeight="false" outlineLevel="0" collapsed="false">
      <c r="A216" s="43"/>
      <c r="B216" s="38"/>
      <c r="C216" s="38"/>
      <c r="D216" s="48"/>
      <c r="E216" s="40" t="n">
        <f aca="false">C216*D216</f>
        <v>0</v>
      </c>
    </row>
    <row r="217" customFormat="false" ht="12.75" hidden="false" customHeight="false" outlineLevel="0" collapsed="false">
      <c r="A217" s="43" t="s">
        <v>158</v>
      </c>
      <c r="B217" s="38" t="s">
        <v>34</v>
      </c>
      <c r="C217" s="38" t="n">
        <v>1</v>
      </c>
      <c r="D217" s="48"/>
      <c r="E217" s="40" t="n">
        <f aca="false">C217*D217</f>
        <v>0</v>
      </c>
    </row>
    <row r="218" customFormat="false" ht="12.75" hidden="false" customHeight="false" outlineLevel="0" collapsed="false">
      <c r="A218" s="43"/>
      <c r="B218" s="38"/>
      <c r="C218" s="38"/>
      <c r="D218" s="48"/>
      <c r="E218" s="40" t="n">
        <f aca="false">C218*D218</f>
        <v>0</v>
      </c>
    </row>
    <row r="219" customFormat="false" ht="12.75" hidden="false" customHeight="false" outlineLevel="0" collapsed="false">
      <c r="A219" s="43" t="s">
        <v>159</v>
      </c>
      <c r="B219" s="38" t="s">
        <v>34</v>
      </c>
      <c r="C219" s="38" t="n">
        <v>1</v>
      </c>
      <c r="D219" s="48"/>
      <c r="E219" s="40" t="n">
        <f aca="false">C219*D219</f>
        <v>0</v>
      </c>
    </row>
    <row r="220" customFormat="false" ht="12.75" hidden="false" customHeight="false" outlineLevel="0" collapsed="false">
      <c r="A220" s="43"/>
      <c r="B220" s="38"/>
      <c r="C220" s="38"/>
      <c r="D220" s="48"/>
      <c r="E220" s="40" t="n">
        <f aca="false">C220*D220</f>
        <v>0</v>
      </c>
    </row>
    <row r="221" customFormat="false" ht="12.75" hidden="false" customHeight="false" outlineLevel="0" collapsed="false">
      <c r="A221" s="43" t="s">
        <v>51</v>
      </c>
      <c r="B221" s="38" t="s">
        <v>34</v>
      </c>
      <c r="C221" s="38" t="n">
        <v>1</v>
      </c>
      <c r="D221" s="48"/>
      <c r="E221" s="40" t="n">
        <f aca="false">C221*D221</f>
        <v>0</v>
      </c>
    </row>
    <row r="222" customFormat="false" ht="12.75" hidden="false" customHeight="false" outlineLevel="0" collapsed="false">
      <c r="A222" s="43"/>
      <c r="B222" s="38"/>
      <c r="C222" s="38"/>
      <c r="D222" s="59"/>
      <c r="E222" s="40" t="n">
        <f aca="false">C222*D222</f>
        <v>0</v>
      </c>
    </row>
    <row r="223" customFormat="false" ht="12.75" hidden="false" customHeight="false" outlineLevel="0" collapsed="false">
      <c r="A223" s="44" t="s">
        <v>160</v>
      </c>
      <c r="B223" s="38"/>
      <c r="C223" s="38"/>
      <c r="D223" s="59"/>
      <c r="E223" s="45" t="n">
        <f aca="false">SUM(E207:E222)</f>
        <v>0</v>
      </c>
    </row>
    <row r="224" customFormat="false" ht="12.75" hidden="false" customHeight="false" outlineLevel="0" collapsed="false">
      <c r="A224" s="43"/>
      <c r="B224" s="38"/>
      <c r="C224" s="38"/>
      <c r="D224" s="59"/>
      <c r="E224" s="60"/>
    </row>
    <row r="225" customFormat="false" ht="12.75" hidden="false" customHeight="false" outlineLevel="0" collapsed="false">
      <c r="A225" s="41" t="s">
        <v>161</v>
      </c>
      <c r="B225" s="38"/>
      <c r="C225" s="38"/>
      <c r="D225" s="48"/>
      <c r="E225" s="49"/>
    </row>
    <row r="226" customFormat="false" ht="12.75" hidden="false" customHeight="false" outlineLevel="0" collapsed="false">
      <c r="A226" s="41"/>
      <c r="B226" s="38"/>
      <c r="C226" s="38"/>
      <c r="D226" s="48"/>
      <c r="E226" s="49"/>
    </row>
    <row r="227" customFormat="false" ht="12.75" hidden="false" customHeight="false" outlineLevel="0" collapsed="false">
      <c r="A227" s="53" t="s">
        <v>162</v>
      </c>
      <c r="B227" s="38"/>
      <c r="C227" s="38"/>
      <c r="D227" s="48"/>
      <c r="E227" s="49"/>
    </row>
    <row r="228" customFormat="false" ht="12.75" hidden="false" customHeight="false" outlineLevel="0" collapsed="false">
      <c r="A228" s="43"/>
      <c r="B228" s="38"/>
      <c r="C228" s="38"/>
      <c r="D228" s="48"/>
      <c r="E228" s="49"/>
    </row>
    <row r="229" customFormat="false" ht="63.75" hidden="false" customHeight="false" outlineLevel="0" collapsed="false">
      <c r="A229" s="51" t="s">
        <v>77</v>
      </c>
      <c r="B229" s="38"/>
      <c r="C229" s="38"/>
      <c r="D229" s="48"/>
      <c r="E229" s="49"/>
    </row>
    <row r="230" customFormat="false" ht="12.75" hidden="false" customHeight="false" outlineLevel="0" collapsed="false">
      <c r="A230" s="43"/>
      <c r="B230" s="38"/>
      <c r="C230" s="38"/>
      <c r="D230" s="48"/>
      <c r="E230" s="49"/>
    </row>
    <row r="231" customFormat="false" ht="38.25" hidden="false" customHeight="false" outlineLevel="0" collapsed="false">
      <c r="A231" s="43" t="s">
        <v>163</v>
      </c>
      <c r="B231" s="38" t="s">
        <v>46</v>
      </c>
      <c r="C231" s="38" t="n">
        <v>120</v>
      </c>
      <c r="D231" s="48"/>
      <c r="E231" s="40" t="n">
        <f aca="false">C231*D231</f>
        <v>0</v>
      </c>
    </row>
    <row r="232" customFormat="false" ht="12.75" hidden="false" customHeight="false" outlineLevel="0" collapsed="false">
      <c r="A232" s="43"/>
      <c r="B232" s="38"/>
      <c r="C232" s="38"/>
      <c r="D232" s="48"/>
      <c r="E232" s="49"/>
    </row>
    <row r="233" customFormat="false" ht="12.75" hidden="false" customHeight="false" outlineLevel="0" collapsed="false">
      <c r="A233" s="43" t="s">
        <v>164</v>
      </c>
      <c r="B233" s="38" t="s">
        <v>34</v>
      </c>
      <c r="C233" s="38" t="n">
        <v>1</v>
      </c>
      <c r="D233" s="48"/>
      <c r="E233" s="40" t="n">
        <f aca="false">C233*D233</f>
        <v>0</v>
      </c>
    </row>
    <row r="234" customFormat="false" ht="12.75" hidden="false" customHeight="false" outlineLevel="0" collapsed="false">
      <c r="A234" s="43"/>
      <c r="B234" s="38"/>
      <c r="C234" s="38"/>
      <c r="D234" s="48"/>
      <c r="E234" s="40"/>
    </row>
    <row r="235" customFormat="false" ht="25.5" hidden="false" customHeight="false" outlineLevel="0" collapsed="false">
      <c r="A235" s="43" t="s">
        <v>165</v>
      </c>
      <c r="B235" s="38" t="s">
        <v>34</v>
      </c>
      <c r="C235" s="38" t="n">
        <v>1</v>
      </c>
      <c r="D235" s="48"/>
      <c r="E235" s="40" t="n">
        <f aca="false">C235*D235</f>
        <v>0</v>
      </c>
    </row>
    <row r="236" customFormat="false" ht="12.75" hidden="false" customHeight="false" outlineLevel="0" collapsed="false">
      <c r="A236" s="43"/>
      <c r="B236" s="38"/>
      <c r="C236" s="38"/>
      <c r="D236" s="48"/>
      <c r="E236" s="49"/>
    </row>
    <row r="237" customFormat="false" ht="12.75" hidden="false" customHeight="false" outlineLevel="0" collapsed="false">
      <c r="A237" s="61" t="s">
        <v>166</v>
      </c>
      <c r="B237" s="38"/>
      <c r="C237" s="38"/>
      <c r="D237" s="48"/>
      <c r="E237" s="40" t="n">
        <f aca="false">C237*D237</f>
        <v>0</v>
      </c>
    </row>
    <row r="238" customFormat="false" ht="12.75" hidden="false" customHeight="false" outlineLevel="0" collapsed="false">
      <c r="A238" s="43"/>
      <c r="B238" s="38"/>
      <c r="C238" s="38"/>
      <c r="D238" s="48"/>
      <c r="E238" s="40" t="n">
        <f aca="false">C238*D238</f>
        <v>0</v>
      </c>
    </row>
    <row r="239" customFormat="false" ht="12.75" hidden="false" customHeight="false" outlineLevel="0" collapsed="false">
      <c r="A239" s="43" t="s">
        <v>167</v>
      </c>
      <c r="B239" s="38"/>
      <c r="C239" s="38"/>
      <c r="D239" s="48"/>
      <c r="E239" s="40" t="n">
        <f aca="false">C239*D239</f>
        <v>0</v>
      </c>
    </row>
    <row r="240" customFormat="false" ht="12.75" hidden="false" customHeight="false" outlineLevel="0" collapsed="false">
      <c r="A240" s="43"/>
      <c r="B240" s="38"/>
      <c r="C240" s="38"/>
      <c r="D240" s="48"/>
      <c r="E240" s="40" t="n">
        <f aca="false">C240*D240</f>
        <v>0</v>
      </c>
    </row>
    <row r="241" customFormat="false" ht="12.75" hidden="false" customHeight="false" outlineLevel="0" collapsed="false">
      <c r="A241" s="43" t="s">
        <v>168</v>
      </c>
      <c r="B241" s="38" t="s">
        <v>79</v>
      </c>
      <c r="C241" s="38" t="n">
        <v>53</v>
      </c>
      <c r="D241" s="48"/>
      <c r="E241" s="40" t="n">
        <f aca="false">C241*D241</f>
        <v>0</v>
      </c>
    </row>
    <row r="242" customFormat="false" ht="12.75" hidden="false" customHeight="false" outlineLevel="0" collapsed="false">
      <c r="A242" s="43" t="s">
        <v>169</v>
      </c>
      <c r="B242" s="38" t="s">
        <v>79</v>
      </c>
      <c r="C242" s="38" t="n">
        <v>53</v>
      </c>
      <c r="D242" s="48"/>
      <c r="E242" s="40" t="n">
        <f aca="false">C242*D242</f>
        <v>0</v>
      </c>
    </row>
    <row r="243" customFormat="false" ht="12.75" hidden="false" customHeight="false" outlineLevel="0" collapsed="false">
      <c r="A243" s="43"/>
      <c r="B243" s="38"/>
      <c r="C243" s="38"/>
      <c r="D243" s="48"/>
      <c r="E243" s="40"/>
    </row>
    <row r="244" customFormat="false" ht="25.5" hidden="false" customHeight="false" outlineLevel="0" collapsed="false">
      <c r="A244" s="43" t="s">
        <v>170</v>
      </c>
      <c r="B244" s="38" t="s">
        <v>34</v>
      </c>
      <c r="C244" s="38" t="n">
        <v>1</v>
      </c>
      <c r="D244" s="48"/>
      <c r="E244" s="40" t="n">
        <f aca="false">C244*D244</f>
        <v>0</v>
      </c>
    </row>
    <row r="245" customFormat="false" ht="12.75" hidden="false" customHeight="false" outlineLevel="0" collapsed="false">
      <c r="A245" s="43"/>
      <c r="B245" s="38"/>
      <c r="C245" s="38"/>
      <c r="D245" s="48"/>
      <c r="E245" s="40" t="n">
        <f aca="false">C245*D245</f>
        <v>0</v>
      </c>
    </row>
    <row r="246" customFormat="false" ht="25.5" hidden="false" customHeight="false" outlineLevel="0" collapsed="false">
      <c r="A246" s="50" t="s">
        <v>171</v>
      </c>
      <c r="B246" s="38" t="s">
        <v>34</v>
      </c>
      <c r="C246" s="38" t="n">
        <v>1</v>
      </c>
      <c r="D246" s="48"/>
      <c r="E246" s="40" t="n">
        <f aca="false">C246*D246</f>
        <v>0</v>
      </c>
    </row>
    <row r="247" customFormat="false" ht="12.75" hidden="false" customHeight="false" outlineLevel="0" collapsed="false">
      <c r="A247" s="43"/>
      <c r="B247" s="38"/>
      <c r="C247" s="38"/>
      <c r="D247" s="48"/>
      <c r="E247" s="40"/>
    </row>
    <row r="248" customFormat="false" ht="12.75" hidden="false" customHeight="false" outlineLevel="0" collapsed="false">
      <c r="A248" s="43" t="s">
        <v>172</v>
      </c>
      <c r="B248" s="38" t="s">
        <v>34</v>
      </c>
      <c r="C248" s="38" t="n">
        <v>1</v>
      </c>
      <c r="D248" s="48"/>
      <c r="E248" s="40" t="n">
        <f aca="false">C248*D248</f>
        <v>0</v>
      </c>
    </row>
    <row r="249" customFormat="false" ht="12.75" hidden="false" customHeight="false" outlineLevel="0" collapsed="false">
      <c r="A249" s="43"/>
      <c r="B249" s="38"/>
      <c r="C249" s="38"/>
      <c r="D249" s="48"/>
      <c r="E249" s="40" t="n">
        <f aca="false">C249*D249</f>
        <v>0</v>
      </c>
    </row>
    <row r="250" customFormat="false" ht="12.75" hidden="false" customHeight="false" outlineLevel="0" collapsed="false">
      <c r="A250" s="44" t="s">
        <v>173</v>
      </c>
      <c r="B250" s="38"/>
      <c r="C250" s="38"/>
      <c r="D250" s="48"/>
      <c r="E250" s="45" t="n">
        <f aca="false">SUM(E231:E249)</f>
        <v>0</v>
      </c>
    </row>
    <row r="251" customFormat="false" ht="12.75" hidden="false" customHeight="false" outlineLevel="0" collapsed="false">
      <c r="A251" s="43"/>
      <c r="B251" s="38"/>
      <c r="C251" s="38"/>
      <c r="D251" s="59"/>
      <c r="E251" s="60"/>
    </row>
    <row r="252" customFormat="false" ht="12.75" hidden="false" customHeight="false" outlineLevel="0" collapsed="false">
      <c r="A252" s="43"/>
      <c r="B252" s="38"/>
      <c r="C252" s="38"/>
      <c r="D252" s="59"/>
      <c r="E252" s="60"/>
    </row>
    <row r="253" customFormat="false" ht="12.75" hidden="false" customHeight="false" outlineLevel="0" collapsed="false">
      <c r="A253" s="41" t="s">
        <v>174</v>
      </c>
      <c r="B253" s="38"/>
      <c r="C253" s="38"/>
      <c r="D253" s="59"/>
      <c r="E253" s="60"/>
    </row>
    <row r="254" customFormat="false" ht="12.75" hidden="false" customHeight="false" outlineLevel="0" collapsed="false">
      <c r="A254" s="43"/>
      <c r="B254" s="38"/>
      <c r="C254" s="38"/>
      <c r="D254" s="59"/>
      <c r="E254" s="60"/>
    </row>
    <row r="255" customFormat="false" ht="63.75" hidden="false" customHeight="false" outlineLevel="0" collapsed="false">
      <c r="A255" s="51" t="s">
        <v>77</v>
      </c>
      <c r="B255" s="38"/>
      <c r="C255" s="38"/>
      <c r="D255" s="59"/>
      <c r="E255" s="60"/>
    </row>
    <row r="256" customFormat="false" ht="12.75" hidden="false" customHeight="false" outlineLevel="0" collapsed="false">
      <c r="A256" s="43"/>
      <c r="B256" s="38"/>
      <c r="C256" s="38"/>
      <c r="D256" s="59"/>
      <c r="E256" s="60"/>
    </row>
    <row r="257" customFormat="false" ht="12.75" hidden="false" customHeight="false" outlineLevel="0" collapsed="false">
      <c r="A257" s="43" t="s">
        <v>175</v>
      </c>
      <c r="B257" s="38" t="s">
        <v>34</v>
      </c>
      <c r="C257" s="38" t="n">
        <v>1</v>
      </c>
      <c r="D257" s="48"/>
      <c r="E257" s="40" t="n">
        <f aca="false">C257*D257</f>
        <v>0</v>
      </c>
    </row>
    <row r="258" customFormat="false" ht="12.75" hidden="false" customHeight="false" outlineLevel="0" collapsed="false">
      <c r="A258" s="43"/>
      <c r="B258" s="38"/>
      <c r="C258" s="38"/>
      <c r="D258" s="59"/>
      <c r="E258" s="60"/>
    </row>
    <row r="259" customFormat="false" ht="12.75" hidden="false" customHeight="false" outlineLevel="0" collapsed="false">
      <c r="A259" s="54" t="s">
        <v>176</v>
      </c>
      <c r="B259" s="38" t="s">
        <v>34</v>
      </c>
      <c r="C259" s="38" t="n">
        <v>1</v>
      </c>
      <c r="D259" s="48"/>
      <c r="E259" s="40" t="n">
        <f aca="false">C259*D259</f>
        <v>0</v>
      </c>
    </row>
    <row r="260" customFormat="false" ht="12.75" hidden="false" customHeight="false" outlineLevel="0" collapsed="false">
      <c r="A260" s="43"/>
      <c r="B260" s="38"/>
      <c r="C260" s="38"/>
      <c r="D260" s="48"/>
      <c r="E260" s="40" t="n">
        <f aca="false">C260*D260</f>
        <v>0</v>
      </c>
    </row>
    <row r="261" customFormat="false" ht="38.25" hidden="false" customHeight="false" outlineLevel="0" collapsed="false">
      <c r="A261" s="43" t="s">
        <v>177</v>
      </c>
      <c r="B261" s="38" t="s">
        <v>34</v>
      </c>
      <c r="C261" s="38" t="n">
        <v>1</v>
      </c>
      <c r="D261" s="48"/>
      <c r="E261" s="40" t="n">
        <f aca="false">C261*D261</f>
        <v>0</v>
      </c>
    </row>
    <row r="262" customFormat="false" ht="12.75" hidden="false" customHeight="false" outlineLevel="0" collapsed="false">
      <c r="A262" s="43"/>
      <c r="B262" s="38"/>
      <c r="C262" s="38"/>
      <c r="D262" s="48"/>
      <c r="E262" s="40" t="n">
        <f aca="false">C262*D262</f>
        <v>0</v>
      </c>
    </row>
    <row r="263" customFormat="false" ht="25.5" hidden="false" customHeight="false" outlineLevel="0" collapsed="false">
      <c r="A263" s="43" t="s">
        <v>178</v>
      </c>
      <c r="B263" s="38" t="s">
        <v>34</v>
      </c>
      <c r="C263" s="38" t="n">
        <v>1</v>
      </c>
      <c r="D263" s="48"/>
      <c r="E263" s="40" t="n">
        <f aca="false">C263*D263</f>
        <v>0</v>
      </c>
    </row>
    <row r="264" customFormat="false" ht="12.75" hidden="false" customHeight="false" outlineLevel="0" collapsed="false">
      <c r="A264" s="43"/>
      <c r="B264" s="38"/>
      <c r="C264" s="38"/>
      <c r="D264" s="48"/>
      <c r="E264" s="40" t="n">
        <f aca="false">C264*D264</f>
        <v>0</v>
      </c>
    </row>
    <row r="265" customFormat="false" ht="12.75" hidden="false" customHeight="false" outlineLevel="0" collapsed="false">
      <c r="A265" s="43" t="s">
        <v>179</v>
      </c>
      <c r="B265" s="38" t="s">
        <v>79</v>
      </c>
      <c r="C265" s="38" t="n">
        <v>2</v>
      </c>
      <c r="D265" s="48"/>
      <c r="E265" s="40" t="n">
        <f aca="false">C265*D265</f>
        <v>0</v>
      </c>
    </row>
    <row r="266" customFormat="false" ht="12.75" hidden="false" customHeight="false" outlineLevel="0" collapsed="false">
      <c r="A266" s="43"/>
      <c r="B266" s="38"/>
      <c r="C266" s="38"/>
      <c r="D266" s="48"/>
      <c r="E266" s="40" t="n">
        <f aca="false">C266*D266</f>
        <v>0</v>
      </c>
    </row>
    <row r="267" customFormat="false" ht="12.75" hidden="false" customHeight="false" outlineLevel="0" collapsed="false">
      <c r="A267" s="43" t="s">
        <v>180</v>
      </c>
      <c r="B267" s="38" t="s">
        <v>79</v>
      </c>
      <c r="C267" s="38" t="n">
        <v>1</v>
      </c>
      <c r="D267" s="48"/>
      <c r="E267" s="40" t="n">
        <f aca="false">C267*D267</f>
        <v>0</v>
      </c>
    </row>
    <row r="268" customFormat="false" ht="12.75" hidden="false" customHeight="false" outlineLevel="0" collapsed="false">
      <c r="A268" s="43"/>
      <c r="B268" s="38"/>
      <c r="C268" s="38"/>
      <c r="D268" s="48"/>
      <c r="E268" s="40" t="n">
        <f aca="false">C268*D268</f>
        <v>0</v>
      </c>
    </row>
    <row r="269" customFormat="false" ht="12.75" hidden="false" customHeight="false" outlineLevel="0" collapsed="false">
      <c r="A269" s="43" t="s">
        <v>172</v>
      </c>
      <c r="B269" s="38" t="s">
        <v>34</v>
      </c>
      <c r="C269" s="38" t="n">
        <v>1</v>
      </c>
      <c r="D269" s="48"/>
      <c r="E269" s="40" t="n">
        <f aca="false">C269*D269</f>
        <v>0</v>
      </c>
    </row>
    <row r="270" customFormat="false" ht="12.75" hidden="false" customHeight="false" outlineLevel="0" collapsed="false">
      <c r="A270" s="43"/>
      <c r="B270" s="38"/>
      <c r="C270" s="38"/>
      <c r="D270" s="48"/>
      <c r="E270" s="40" t="n">
        <f aca="false">C270*D270</f>
        <v>0</v>
      </c>
    </row>
    <row r="271" customFormat="false" ht="12.75" hidden="false" customHeight="false" outlineLevel="0" collapsed="false">
      <c r="A271" s="44" t="s">
        <v>181</v>
      </c>
      <c r="B271" s="38"/>
      <c r="C271" s="38"/>
      <c r="D271" s="59"/>
      <c r="E271" s="45" t="n">
        <f aca="false">SUM(E257:E270)</f>
        <v>0</v>
      </c>
    </row>
    <row r="272" customFormat="false" ht="12.75" hidden="false" customHeight="false" outlineLevel="0" collapsed="false">
      <c r="A272" s="43"/>
      <c r="B272" s="38"/>
      <c r="C272" s="38"/>
      <c r="D272" s="48"/>
      <c r="E272" s="49"/>
    </row>
    <row r="273" customFormat="false" ht="12.75" hidden="false" customHeight="false" outlineLevel="0" collapsed="false">
      <c r="A273" s="43"/>
      <c r="B273" s="38"/>
      <c r="C273" s="38"/>
      <c r="D273" s="48"/>
      <c r="E273" s="49"/>
    </row>
    <row r="274" customFormat="false" ht="12.75" hidden="false" customHeight="false" outlineLevel="0" collapsed="false">
      <c r="A274" s="62" t="s">
        <v>182</v>
      </c>
      <c r="D274" s="48"/>
      <c r="E274" s="49"/>
    </row>
    <row r="275" customFormat="false" ht="12.75" hidden="false" customHeight="false" outlineLevel="0" collapsed="false">
      <c r="A275" s="54" t="s">
        <v>183</v>
      </c>
      <c r="D275" s="48"/>
      <c r="E275" s="49"/>
    </row>
    <row r="276" customFormat="false" ht="63.75" hidden="false" customHeight="false" outlineLevel="0" collapsed="false">
      <c r="A276" s="51" t="s">
        <v>77</v>
      </c>
      <c r="D276" s="48"/>
      <c r="E276" s="49"/>
    </row>
    <row r="277" customFormat="false" ht="12.75" hidden="false" customHeight="false" outlineLevel="0" collapsed="false">
      <c r="A277" s="54"/>
      <c r="D277" s="48"/>
      <c r="E277" s="49"/>
    </row>
    <row r="278" customFormat="false" ht="38.25" hidden="false" customHeight="false" outlineLevel="0" collapsed="false">
      <c r="A278" s="43" t="s">
        <v>184</v>
      </c>
      <c r="B278" s="38" t="s">
        <v>34</v>
      </c>
      <c r="C278" s="63" t="n">
        <v>1</v>
      </c>
      <c r="D278" s="48"/>
      <c r="E278" s="40" t="n">
        <f aca="false">C278*D278</f>
        <v>0</v>
      </c>
    </row>
    <row r="279" customFormat="false" ht="12.75" hidden="false" customHeight="false" outlineLevel="0" collapsed="false">
      <c r="A279" s="54"/>
      <c r="B279" s="64"/>
      <c r="E279" s="40"/>
    </row>
    <row r="280" customFormat="false" ht="38.25" hidden="false" customHeight="false" outlineLevel="0" collapsed="false">
      <c r="A280" s="65" t="s">
        <v>185</v>
      </c>
      <c r="B280" s="64" t="s">
        <v>79</v>
      </c>
      <c r="C280" s="26" t="n">
        <v>1</v>
      </c>
      <c r="E280" s="40" t="n">
        <f aca="false">C280*D280</f>
        <v>0</v>
      </c>
    </row>
    <row r="281" customFormat="false" ht="12.75" hidden="false" customHeight="false" outlineLevel="0" collapsed="false">
      <c r="A281" s="65"/>
      <c r="B281" s="64"/>
      <c r="E281" s="40" t="n">
        <f aca="false">C281*D281</f>
        <v>0</v>
      </c>
    </row>
    <row r="282" customFormat="false" ht="12.75" hidden="false" customHeight="false" outlineLevel="0" collapsed="false">
      <c r="A282" s="66" t="s">
        <v>186</v>
      </c>
      <c r="B282" s="26" t="s">
        <v>79</v>
      </c>
      <c r="C282" s="26" t="n">
        <v>1</v>
      </c>
      <c r="E282" s="40" t="n">
        <f aca="false">C282*D282</f>
        <v>0</v>
      </c>
    </row>
    <row r="283" customFormat="false" ht="12.75" hidden="false" customHeight="false" outlineLevel="0" collapsed="false">
      <c r="A283" s="66" t="s">
        <v>187</v>
      </c>
      <c r="B283" s="26" t="s">
        <v>79</v>
      </c>
      <c r="C283" s="26" t="n">
        <v>5</v>
      </c>
      <c r="E283" s="40" t="n">
        <f aca="false">C283*D283</f>
        <v>0</v>
      </c>
    </row>
    <row r="284" customFormat="false" ht="12.75" hidden="false" customHeight="false" outlineLevel="0" collapsed="false">
      <c r="A284" s="65" t="s">
        <v>188</v>
      </c>
      <c r="B284" s="26" t="s">
        <v>79</v>
      </c>
      <c r="C284" s="26" t="n">
        <v>10</v>
      </c>
      <c r="E284" s="40" t="n">
        <f aca="false">C284*D284</f>
        <v>0</v>
      </c>
    </row>
    <row r="285" customFormat="false" ht="12.75" hidden="false" customHeight="false" outlineLevel="0" collapsed="false">
      <c r="A285" s="65" t="s">
        <v>189</v>
      </c>
      <c r="B285" s="26" t="s">
        <v>79</v>
      </c>
      <c r="C285" s="26" t="n">
        <v>1</v>
      </c>
      <c r="E285" s="40" t="n">
        <f aca="false">C285*D285</f>
        <v>0</v>
      </c>
    </row>
    <row r="286" customFormat="false" ht="25.5" hidden="false" customHeight="false" outlineLevel="0" collapsed="false">
      <c r="A286" s="65" t="s">
        <v>190</v>
      </c>
      <c r="B286" s="64" t="s">
        <v>79</v>
      </c>
      <c r="C286" s="26" t="n">
        <v>6</v>
      </c>
      <c r="D286" s="67"/>
      <c r="E286" s="40" t="n">
        <f aca="false">C286*D286</f>
        <v>0</v>
      </c>
    </row>
    <row r="287" customFormat="false" ht="12.75" hidden="false" customHeight="false" outlineLevel="0" collapsed="false">
      <c r="A287" s="65" t="s">
        <v>191</v>
      </c>
      <c r="B287" s="64" t="s">
        <v>79</v>
      </c>
      <c r="C287" s="26" t="n">
        <v>40</v>
      </c>
      <c r="E287" s="40" t="n">
        <f aca="false">C287*D287</f>
        <v>0</v>
      </c>
    </row>
    <row r="288" customFormat="false" ht="12.75" hidden="false" customHeight="false" outlineLevel="0" collapsed="false">
      <c r="A288" s="65" t="s">
        <v>192</v>
      </c>
      <c r="B288" s="64" t="s">
        <v>79</v>
      </c>
      <c r="C288" s="26" t="n">
        <v>5</v>
      </c>
      <c r="D288" s="67"/>
      <c r="E288" s="40" t="n">
        <f aca="false">C288*D288</f>
        <v>0</v>
      </c>
    </row>
    <row r="289" customFormat="false" ht="12.75" hidden="false" customHeight="false" outlineLevel="0" collapsed="false">
      <c r="A289" s="65"/>
      <c r="B289" s="64"/>
      <c r="E289" s="40" t="n">
        <f aca="false">C289*D289</f>
        <v>0</v>
      </c>
    </row>
    <row r="290" customFormat="false" ht="12.75" hidden="false" customHeight="false" outlineLevel="0" collapsed="false">
      <c r="A290" s="65" t="s">
        <v>193</v>
      </c>
      <c r="B290" s="64" t="s">
        <v>34</v>
      </c>
      <c r="C290" s="26" t="n">
        <v>1</v>
      </c>
      <c r="E290" s="40" t="n">
        <f aca="false">C290*D290</f>
        <v>0</v>
      </c>
    </row>
    <row r="291" customFormat="false" ht="12.75" hidden="false" customHeight="false" outlineLevel="0" collapsed="false">
      <c r="A291" s="65"/>
      <c r="B291" s="64"/>
      <c r="E291" s="40" t="n">
        <f aca="false">C291*D291</f>
        <v>0</v>
      </c>
    </row>
    <row r="292" customFormat="false" ht="12.75" hidden="false" customHeight="false" outlineLevel="0" collapsed="false">
      <c r="A292" s="65" t="s">
        <v>194</v>
      </c>
      <c r="B292" s="64" t="s">
        <v>34</v>
      </c>
      <c r="C292" s="26" t="n">
        <v>1</v>
      </c>
      <c r="E292" s="40" t="n">
        <f aca="false">C292*D292</f>
        <v>0</v>
      </c>
    </row>
    <row r="293" customFormat="false" ht="12.75" hidden="false" customHeight="false" outlineLevel="0" collapsed="false">
      <c r="A293" s="65"/>
      <c r="B293" s="64"/>
      <c r="E293" s="40" t="n">
        <f aca="false">C293*D293</f>
        <v>0</v>
      </c>
    </row>
    <row r="294" customFormat="false" ht="25.5" hidden="false" customHeight="false" outlineLevel="0" collapsed="false">
      <c r="A294" s="65" t="s">
        <v>195</v>
      </c>
      <c r="B294" s="64" t="s">
        <v>34</v>
      </c>
      <c r="C294" s="26" t="n">
        <v>1</v>
      </c>
      <c r="E294" s="40" t="n">
        <f aca="false">C294*D294</f>
        <v>0</v>
      </c>
    </row>
    <row r="295" customFormat="false" ht="12.75" hidden="false" customHeight="false" outlineLevel="0" collapsed="false">
      <c r="A295" s="66"/>
      <c r="E295" s="40" t="n">
        <f aca="false">C295*D295</f>
        <v>0</v>
      </c>
    </row>
    <row r="296" customFormat="false" ht="12.75" hidden="false" customHeight="false" outlineLevel="0" collapsed="false">
      <c r="A296" s="65" t="s">
        <v>196</v>
      </c>
      <c r="B296" s="26" t="s">
        <v>46</v>
      </c>
      <c r="C296" s="26" t="n">
        <v>20</v>
      </c>
      <c r="D296" s="67"/>
      <c r="E296" s="40" t="n">
        <f aca="false">C296*D296</f>
        <v>0</v>
      </c>
    </row>
    <row r="297" customFormat="false" ht="12.75" hidden="false" customHeight="false" outlineLevel="0" collapsed="false">
      <c r="A297" s="66"/>
      <c r="E297" s="40" t="n">
        <f aca="false">C297*D297</f>
        <v>0</v>
      </c>
    </row>
    <row r="298" customFormat="false" ht="38.25" hidden="false" customHeight="false" outlineLevel="0" collapsed="false">
      <c r="A298" s="65" t="s">
        <v>197</v>
      </c>
      <c r="B298" s="26" t="s">
        <v>34</v>
      </c>
      <c r="C298" s="26" t="n">
        <v>1</v>
      </c>
      <c r="D298" s="67"/>
      <c r="E298" s="40" t="n">
        <f aca="false">C298*D298</f>
        <v>0</v>
      </c>
    </row>
    <row r="299" customFormat="false" ht="12.75" hidden="false" customHeight="false" outlineLevel="0" collapsed="false">
      <c r="A299" s="66"/>
      <c r="E299" s="40" t="n">
        <f aca="false">C299*D299</f>
        <v>0</v>
      </c>
    </row>
    <row r="300" customFormat="false" ht="38.25" hidden="false" customHeight="false" outlineLevel="0" collapsed="false">
      <c r="A300" s="65" t="s">
        <v>198</v>
      </c>
      <c r="B300" s="26" t="s">
        <v>34</v>
      </c>
      <c r="C300" s="26" t="n">
        <v>1</v>
      </c>
      <c r="D300" s="67"/>
      <c r="E300" s="40" t="n">
        <f aca="false">C300*D300</f>
        <v>0</v>
      </c>
    </row>
    <row r="301" customFormat="false" ht="12.75" hidden="false" customHeight="false" outlineLevel="0" collapsed="false">
      <c r="A301" s="66" t="s">
        <v>183</v>
      </c>
      <c r="E301" s="40" t="n">
        <f aca="false">C301*D301</f>
        <v>0</v>
      </c>
    </row>
    <row r="302" customFormat="false" ht="12.75" hidden="false" customHeight="false" outlineLevel="0" collapsed="false">
      <c r="A302" s="65" t="s">
        <v>199</v>
      </c>
      <c r="B302" s="26" t="s">
        <v>34</v>
      </c>
      <c r="C302" s="26" t="n">
        <v>1</v>
      </c>
      <c r="D302" s="67"/>
      <c r="E302" s="40" t="n">
        <f aca="false">C302*D302</f>
        <v>0</v>
      </c>
    </row>
    <row r="303" customFormat="false" ht="12.75" hidden="false" customHeight="false" outlineLevel="0" collapsed="false">
      <c r="A303" s="65"/>
      <c r="B303" s="64"/>
      <c r="E303" s="40" t="n">
        <f aca="false">C303*D303</f>
        <v>0</v>
      </c>
    </row>
    <row r="304" customFormat="false" ht="12.75" hidden="false" customHeight="false" outlineLevel="0" collapsed="false">
      <c r="A304" s="43" t="s">
        <v>172</v>
      </c>
      <c r="B304" s="26" t="s">
        <v>34</v>
      </c>
      <c r="C304" s="26" t="n">
        <v>1</v>
      </c>
      <c r="E304" s="40" t="n">
        <f aca="false">C304*D304</f>
        <v>0</v>
      </c>
    </row>
    <row r="305" customFormat="false" ht="12.75" hidden="false" customHeight="false" outlineLevel="0" collapsed="false">
      <c r="A305" s="43"/>
      <c r="B305" s="38"/>
      <c r="C305" s="38"/>
      <c r="D305" s="48"/>
      <c r="E305" s="40" t="n">
        <f aca="false">C305*D305</f>
        <v>0</v>
      </c>
    </row>
    <row r="306" customFormat="false" ht="12.75" hidden="false" customHeight="false" outlineLevel="0" collapsed="false">
      <c r="A306" s="44" t="s">
        <v>200</v>
      </c>
      <c r="B306" s="38"/>
      <c r="C306" s="38"/>
      <c r="D306" s="48"/>
      <c r="E306" s="45" t="n">
        <f aca="false">SUM(E277:E305)</f>
        <v>0</v>
      </c>
    </row>
    <row r="307" customFormat="false" ht="12.75" hidden="false" customHeight="false" outlineLevel="0" collapsed="false">
      <c r="A307" s="43"/>
      <c r="B307" s="38"/>
      <c r="C307" s="68"/>
      <c r="D307" s="48"/>
      <c r="E307" s="49"/>
    </row>
    <row r="308" customFormat="false" ht="12.75" hidden="false" customHeight="false" outlineLevel="0" collapsed="false">
      <c r="A308" s="43"/>
      <c r="B308" s="38"/>
      <c r="C308" s="68"/>
      <c r="D308" s="48"/>
      <c r="E308" s="49"/>
    </row>
    <row r="309" customFormat="false" ht="12.75" hidden="false" customHeight="false" outlineLevel="0" collapsed="false">
      <c r="A309" s="41" t="s">
        <v>201</v>
      </c>
      <c r="B309" s="38"/>
      <c r="C309" s="68"/>
      <c r="D309" s="48"/>
      <c r="E309" s="49"/>
    </row>
    <row r="310" customFormat="false" ht="12.75" hidden="false" customHeight="false" outlineLevel="0" collapsed="false">
      <c r="A310" s="43"/>
      <c r="B310" s="38"/>
      <c r="C310" s="68"/>
      <c r="D310" s="48"/>
      <c r="E310" s="49"/>
    </row>
    <row r="311" customFormat="false" ht="25.5" hidden="false" customHeight="false" outlineLevel="0" collapsed="false">
      <c r="A311" s="43" t="s">
        <v>202</v>
      </c>
      <c r="B311" s="38" t="s">
        <v>34</v>
      </c>
      <c r="C311" s="63" t="n">
        <v>1</v>
      </c>
      <c r="D311" s="48"/>
      <c r="E311" s="40" t="n">
        <f aca="false">C311*D311</f>
        <v>0</v>
      </c>
    </row>
    <row r="312" customFormat="false" ht="12.75" hidden="false" customHeight="false" outlineLevel="0" collapsed="false">
      <c r="A312" s="43"/>
      <c r="B312" s="38"/>
      <c r="C312" s="68"/>
      <c r="D312" s="48"/>
      <c r="E312" s="40" t="n">
        <f aca="false">C312*D312</f>
        <v>0</v>
      </c>
    </row>
    <row r="313" customFormat="false" ht="12.75" hidden="false" customHeight="false" outlineLevel="0" collapsed="false">
      <c r="A313" s="54" t="s">
        <v>203</v>
      </c>
      <c r="B313" s="64" t="s">
        <v>34</v>
      </c>
      <c r="C313" s="26" t="n">
        <v>1</v>
      </c>
      <c r="D313" s="48"/>
      <c r="E313" s="40" t="n">
        <f aca="false">C313*D313</f>
        <v>0</v>
      </c>
    </row>
    <row r="314" customFormat="false" ht="12.75" hidden="false" customHeight="false" outlineLevel="0" collapsed="false">
      <c r="A314" s="43"/>
      <c r="B314" s="38"/>
      <c r="C314" s="68"/>
      <c r="D314" s="48"/>
      <c r="E314" s="40" t="n">
        <f aca="false">C314*D314</f>
        <v>0</v>
      </c>
    </row>
    <row r="315" customFormat="false" ht="12.75" hidden="false" customHeight="false" outlineLevel="0" collapsed="false">
      <c r="A315" s="44" t="s">
        <v>204</v>
      </c>
      <c r="D315" s="48"/>
      <c r="E315" s="45" t="n">
        <f aca="false">SUM(E311:E314)</f>
        <v>0</v>
      </c>
    </row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true" gridLinesSet="true" horizontalCentered="true" verticalCentered="false"/>
  <pageMargins left="0.236111111111111" right="0.236111111111111" top="0.748611111111111" bottom="0.748611111111111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&amp;CT.E.B. – 2023.068 – Restructuration du Centre d’Entretien et d’Intervention de Comboire à ECHIROLLES - DPGF - lot 11 Electricité – Courants Faibles</oddHeader>
    <oddFooter>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44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E8" activeCellId="0" sqref="E8"/>
    </sheetView>
  </sheetViews>
  <sheetFormatPr defaultColWidth="9.13671875" defaultRowHeight="12.75" zeroHeight="false" outlineLevelRow="0" outlineLevelCol="0"/>
  <cols>
    <col collapsed="false" customWidth="true" hidden="false" outlineLevel="0" max="1" min="1" style="69" width="53.71"/>
    <col collapsed="false" customWidth="true" hidden="false" outlineLevel="0" max="3" min="2" style="69" width="5.7"/>
    <col collapsed="false" customWidth="true" hidden="false" outlineLevel="0" max="4" min="4" style="69" width="12.71"/>
    <col collapsed="false" customWidth="true" hidden="false" outlineLevel="0" max="5" min="5" style="70" width="16.71"/>
    <col collapsed="false" customWidth="false" hidden="false" outlineLevel="0" max="1024" min="6" style="71" width="9.13"/>
  </cols>
  <sheetData>
    <row r="1" customFormat="false" ht="12.75" hidden="false" customHeight="false" outlineLevel="0" collapsed="false">
      <c r="A1" s="72" t="s">
        <v>26</v>
      </c>
      <c r="B1" s="73" t="s">
        <v>27</v>
      </c>
      <c r="C1" s="73" t="s">
        <v>28</v>
      </c>
      <c r="D1" s="73" t="s">
        <v>29</v>
      </c>
      <c r="E1" s="74" t="s">
        <v>30</v>
      </c>
    </row>
    <row r="2" customFormat="false" ht="61.9" hidden="false" customHeight="false" outlineLevel="0" collapsed="false">
      <c r="A2" s="32" t="s">
        <v>31</v>
      </c>
      <c r="B2" s="32"/>
      <c r="C2" s="32"/>
      <c r="D2" s="32"/>
      <c r="E2" s="32"/>
      <c r="F2" s="32"/>
      <c r="G2" s="32"/>
      <c r="H2" s="32"/>
      <c r="I2" s="32"/>
      <c r="J2" s="32"/>
    </row>
    <row r="3" customFormat="false" ht="12.75" hidden="false" customHeight="false" outlineLevel="0" collapsed="false">
      <c r="A3" s="75" t="s">
        <v>205</v>
      </c>
      <c r="B3" s="76"/>
      <c r="C3" s="76"/>
      <c r="D3" s="77"/>
      <c r="E3" s="78"/>
    </row>
    <row r="4" customFormat="false" ht="12.75" hidden="false" customHeight="false" outlineLevel="0" collapsed="false">
      <c r="A4" s="79"/>
      <c r="B4" s="80"/>
      <c r="C4" s="80"/>
      <c r="D4" s="81"/>
      <c r="E4" s="82"/>
    </row>
    <row r="5" customFormat="false" ht="12.75" hidden="false" customHeight="false" outlineLevel="0" collapsed="false">
      <c r="A5" s="83" t="str">
        <f aca="false">DPGF!A6</f>
        <v>1.13 - Attestation de conformité (Consuel)</v>
      </c>
      <c r="B5" s="84" t="s">
        <v>34</v>
      </c>
      <c r="C5" s="84" t="n">
        <v>1</v>
      </c>
      <c r="D5" s="85"/>
      <c r="E5" s="86" t="n">
        <f aca="false">DPGF!E8</f>
        <v>0</v>
      </c>
    </row>
    <row r="6" customFormat="false" ht="12.75" hidden="false" customHeight="false" outlineLevel="0" collapsed="false">
      <c r="A6" s="83"/>
      <c r="B6" s="84"/>
      <c r="C6" s="84"/>
      <c r="D6" s="85"/>
      <c r="E6" s="86"/>
    </row>
    <row r="7" customFormat="false" ht="12.75" hidden="false" customHeight="false" outlineLevel="0" collapsed="false">
      <c r="A7" s="83" t="str">
        <f aca="false">DPGF!A11</f>
        <v>1.14 Dossier des Ouvrages Executé</v>
      </c>
      <c r="B7" s="84" t="s">
        <v>34</v>
      </c>
      <c r="C7" s="84" t="n">
        <v>1</v>
      </c>
      <c r="D7" s="85"/>
      <c r="E7" s="86" t="n">
        <f aca="false">DPGF!E13</f>
        <v>0</v>
      </c>
    </row>
    <row r="8" customFormat="false" ht="12.75" hidden="false" customHeight="false" outlineLevel="0" collapsed="false">
      <c r="A8" s="83"/>
      <c r="B8" s="84"/>
      <c r="C8" s="84"/>
      <c r="D8" s="85"/>
      <c r="E8" s="86"/>
    </row>
    <row r="9" customFormat="false" ht="25.5" hidden="false" customHeight="false" outlineLevel="0" collapsed="false">
      <c r="A9" s="83" t="str">
        <f aca="false">DPGF!A16</f>
        <v>1.15 Travaux préalables de dépose et de consignation et matériels à conserver</v>
      </c>
      <c r="B9" s="84" t="s">
        <v>34</v>
      </c>
      <c r="C9" s="84" t="n">
        <v>1</v>
      </c>
      <c r="D9" s="85"/>
      <c r="E9" s="86" t="n">
        <f aca="false">DPGF!E18</f>
        <v>0</v>
      </c>
    </row>
    <row r="10" customFormat="false" ht="12.75" hidden="false" customHeight="false" outlineLevel="0" collapsed="false">
      <c r="A10" s="83"/>
      <c r="B10" s="84"/>
      <c r="C10" s="84"/>
      <c r="D10" s="85"/>
      <c r="E10" s="86"/>
    </row>
    <row r="11" customFormat="false" ht="25.5" hidden="false" customHeight="false" outlineLevel="0" collapsed="false">
      <c r="A11" s="83" t="str">
        <f aca="false">DPGF!A21</f>
        <v>3.1 - Origine des installations électriques – comptage existant</v>
      </c>
      <c r="B11" s="83" t="s">
        <v>68</v>
      </c>
      <c r="C11" s="84" t="n">
        <v>1</v>
      </c>
      <c r="D11" s="85"/>
      <c r="E11" s="86" t="n">
        <f aca="false">DPGF!E37</f>
        <v>0</v>
      </c>
    </row>
    <row r="12" customFormat="false" ht="12.75" hidden="false" customHeight="false" outlineLevel="0" collapsed="false">
      <c r="A12" s="83" t="str">
        <f aca="false">DPGF!A22</f>
        <v>3.2 - Alimentation principale existante</v>
      </c>
      <c r="B12" s="83" t="s">
        <v>63</v>
      </c>
      <c r="C12" s="84"/>
      <c r="D12" s="85"/>
      <c r="E12" s="86"/>
    </row>
    <row r="13" customFormat="false" ht="12.75" hidden="false" customHeight="false" outlineLevel="0" collapsed="false">
      <c r="A13" s="83"/>
      <c r="B13" s="87"/>
      <c r="C13" s="87"/>
      <c r="D13" s="85"/>
      <c r="E13" s="86"/>
    </row>
    <row r="14" customFormat="false" ht="12.75" hidden="false" customHeight="false" outlineLevel="0" collapsed="false">
      <c r="A14" s="83" t="str">
        <f aca="false">DPGF!A40</f>
        <v>3.3 - Armoire électrique</v>
      </c>
      <c r="B14" s="84" t="s">
        <v>34</v>
      </c>
      <c r="C14" s="84" t="n">
        <v>1</v>
      </c>
      <c r="D14" s="85"/>
      <c r="E14" s="86" t="n">
        <f aca="false">DPGF!E50</f>
        <v>0</v>
      </c>
    </row>
    <row r="15" customFormat="false" ht="12.75" hidden="false" customHeight="false" outlineLevel="0" collapsed="false">
      <c r="A15" s="83"/>
      <c r="B15" s="87"/>
      <c r="C15" s="87"/>
      <c r="D15" s="85"/>
      <c r="E15" s="86"/>
    </row>
    <row r="16" customFormat="false" ht="12.75" hidden="false" customHeight="false" outlineLevel="0" collapsed="false">
      <c r="A16" s="83" t="str">
        <f aca="false">DPGF!A53</f>
        <v>3.4 - Sous comptage</v>
      </c>
      <c r="B16" s="84" t="s">
        <v>34</v>
      </c>
      <c r="C16" s="84" t="n">
        <v>1</v>
      </c>
      <c r="D16" s="85"/>
      <c r="E16" s="86" t="n">
        <f aca="false">DPGF!E72</f>
        <v>0</v>
      </c>
    </row>
    <row r="17" customFormat="false" ht="12.75" hidden="false" customHeight="false" outlineLevel="0" collapsed="false">
      <c r="A17" s="83"/>
      <c r="B17" s="87"/>
      <c r="C17" s="87"/>
      <c r="D17" s="85"/>
      <c r="E17" s="86"/>
    </row>
    <row r="18" customFormat="false" ht="12.75" hidden="false" customHeight="false" outlineLevel="0" collapsed="false">
      <c r="A18" s="88" t="str">
        <f aca="false">DPGF!A75</f>
        <v>3.5 - Coupure générale électrique</v>
      </c>
      <c r="B18" s="83" t="s">
        <v>68</v>
      </c>
      <c r="C18" s="84" t="n">
        <v>1</v>
      </c>
      <c r="D18" s="85"/>
      <c r="E18" s="86" t="n">
        <f aca="false">DPGF!E86</f>
        <v>0</v>
      </c>
    </row>
    <row r="19" customFormat="false" ht="12.75" hidden="false" customHeight="false" outlineLevel="0" collapsed="false">
      <c r="A19" s="88" t="str">
        <f aca="false">DPGF!A76</f>
        <v>3.6 - Coupure générale ventilation</v>
      </c>
      <c r="B19" s="83" t="s">
        <v>63</v>
      </c>
      <c r="C19" s="84"/>
      <c r="D19" s="85"/>
      <c r="E19" s="86"/>
    </row>
    <row r="20" customFormat="false" ht="12.75" hidden="false" customHeight="false" outlineLevel="0" collapsed="false">
      <c r="A20" s="83"/>
      <c r="B20" s="87"/>
      <c r="C20" s="87"/>
      <c r="D20" s="85"/>
      <c r="E20" s="86"/>
    </row>
    <row r="21" customFormat="false" ht="12.75" hidden="false" customHeight="false" outlineLevel="0" collapsed="false">
      <c r="A21" s="83" t="str">
        <f aca="false">DPGF!A89</f>
        <v>3.7 - Canalisations</v>
      </c>
      <c r="B21" s="83" t="s">
        <v>63</v>
      </c>
      <c r="D21" s="85"/>
      <c r="E21" s="86"/>
    </row>
    <row r="22" customFormat="false" ht="12.75" hidden="false" customHeight="false" outlineLevel="0" collapsed="false">
      <c r="A22" s="83" t="str">
        <f aca="false">DPGF!A90</f>
        <v>3.8 - Equipement éclairage et PC</v>
      </c>
      <c r="B22" s="83" t="s">
        <v>68</v>
      </c>
      <c r="C22" s="84" t="n">
        <v>1</v>
      </c>
      <c r="D22" s="85"/>
      <c r="E22" s="86" t="n">
        <f aca="false">DPGF!E149</f>
        <v>0</v>
      </c>
    </row>
    <row r="23" customFormat="false" ht="12.75" hidden="false" customHeight="false" outlineLevel="0" collapsed="false">
      <c r="A23" s="83"/>
      <c r="B23" s="87"/>
      <c r="C23" s="87"/>
      <c r="D23" s="85"/>
      <c r="E23" s="86"/>
    </row>
    <row r="24" customFormat="false" ht="12.75" hidden="false" customHeight="false" outlineLevel="0" collapsed="false">
      <c r="A24" s="83" t="str">
        <f aca="false">DPGF!A152</f>
        <v>3.9 - Eclairage de sécurité</v>
      </c>
      <c r="B24" s="84" t="s">
        <v>34</v>
      </c>
      <c r="C24" s="84" t="n">
        <v>1</v>
      </c>
      <c r="D24" s="85"/>
      <c r="E24" s="86" t="n">
        <f aca="false">DPGF!E164</f>
        <v>0</v>
      </c>
    </row>
    <row r="25" customFormat="false" ht="12.75" hidden="false" customHeight="false" outlineLevel="0" collapsed="false">
      <c r="A25" s="83"/>
      <c r="B25" s="87"/>
      <c r="C25" s="87"/>
      <c r="D25" s="85"/>
      <c r="E25" s="86"/>
    </row>
    <row r="26" customFormat="false" ht="12.75" hidden="false" customHeight="false" outlineLevel="0" collapsed="false">
      <c r="A26" s="83" t="str">
        <f aca="false">DPGF!A167</f>
        <v>3.10 - Alimentations et liaisons spécialisées</v>
      </c>
      <c r="B26" s="84" t="s">
        <v>34</v>
      </c>
      <c r="C26" s="84" t="n">
        <v>1</v>
      </c>
      <c r="D26" s="85"/>
      <c r="E26" s="86" t="n">
        <f aca="false">DPGF!E187</f>
        <v>0</v>
      </c>
    </row>
    <row r="27" customFormat="false" ht="12.75" hidden="false" customHeight="false" outlineLevel="0" collapsed="false">
      <c r="A27" s="83"/>
      <c r="B27" s="87"/>
      <c r="C27" s="87"/>
      <c r="D27" s="85"/>
      <c r="E27" s="86"/>
    </row>
    <row r="28" customFormat="false" ht="12.75" hidden="false" customHeight="false" outlineLevel="0" collapsed="false">
      <c r="A28" s="83" t="str">
        <f aca="false">DPGF!A190</f>
        <v>3.11 - Prise de terre - liaisons équipotentielles</v>
      </c>
      <c r="B28" s="84" t="s">
        <v>34</v>
      </c>
      <c r="C28" s="84" t="n">
        <v>1</v>
      </c>
      <c r="D28" s="85"/>
      <c r="E28" s="86" t="n">
        <f aca="false">DPGF!E200</f>
        <v>0</v>
      </c>
    </row>
    <row r="29" customFormat="false" ht="12.75" hidden="false" customHeight="false" outlineLevel="0" collapsed="false">
      <c r="A29" s="83"/>
      <c r="B29" s="87"/>
      <c r="C29" s="87"/>
      <c r="D29" s="85"/>
      <c r="E29" s="86"/>
    </row>
    <row r="30" customFormat="false" ht="12.75" hidden="false" customHeight="false" outlineLevel="0" collapsed="false">
      <c r="A30" s="83" t="str">
        <f aca="false">DPGF!A203</f>
        <v>3.12 - Alarme incendie</v>
      </c>
      <c r="B30" s="84" t="s">
        <v>34</v>
      </c>
      <c r="C30" s="84" t="n">
        <v>1</v>
      </c>
      <c r="D30" s="85"/>
      <c r="E30" s="86" t="n">
        <f aca="false">DPGF!E223</f>
        <v>0</v>
      </c>
    </row>
    <row r="31" customFormat="false" ht="12.75" hidden="false" customHeight="false" outlineLevel="0" collapsed="false">
      <c r="A31" s="83"/>
      <c r="B31" s="87"/>
      <c r="C31" s="87"/>
      <c r="D31" s="85"/>
      <c r="E31" s="86"/>
    </row>
    <row r="32" customFormat="false" ht="12.75" hidden="false" customHeight="false" outlineLevel="0" collapsed="false">
      <c r="A32" s="88" t="str">
        <f aca="false">DPGF!A225</f>
        <v>3.13 - Téléphonie - informatique</v>
      </c>
      <c r="B32" s="84" t="s">
        <v>34</v>
      </c>
      <c r="C32" s="84" t="n">
        <v>1</v>
      </c>
      <c r="D32" s="85"/>
      <c r="E32" s="86" t="n">
        <f aca="false">DPGF!E250</f>
        <v>0</v>
      </c>
    </row>
    <row r="33" customFormat="false" ht="12.75" hidden="false" customHeight="false" outlineLevel="0" collapsed="false">
      <c r="A33" s="83"/>
      <c r="B33" s="87"/>
      <c r="C33" s="87"/>
      <c r="D33" s="85"/>
      <c r="E33" s="86"/>
    </row>
    <row r="34" customFormat="false" ht="12.75" hidden="false" customHeight="false" outlineLevel="0" collapsed="false">
      <c r="A34" s="83" t="str">
        <f aca="false">DPGF!A253</f>
        <v>3.14 - Installation de télévision</v>
      </c>
      <c r="B34" s="84" t="s">
        <v>34</v>
      </c>
      <c r="C34" s="84" t="n">
        <v>1</v>
      </c>
      <c r="D34" s="85"/>
      <c r="E34" s="86" t="n">
        <f aca="false">DPGF!E271</f>
        <v>0</v>
      </c>
    </row>
    <row r="35" customFormat="false" ht="12.75" hidden="false" customHeight="false" outlineLevel="0" collapsed="false">
      <c r="A35" s="83"/>
      <c r="B35" s="87"/>
      <c r="C35" s="87"/>
      <c r="D35" s="85"/>
      <c r="E35" s="86"/>
    </row>
    <row r="36" customFormat="false" ht="12.75" hidden="false" customHeight="false" outlineLevel="0" collapsed="false">
      <c r="A36" s="83" t="str">
        <f aca="false">DPGF!A274</f>
        <v>3.15 - Contrôle d'accès</v>
      </c>
      <c r="B36" s="84" t="s">
        <v>34</v>
      </c>
      <c r="C36" s="84" t="n">
        <v>1</v>
      </c>
      <c r="D36" s="85"/>
      <c r="E36" s="86" t="n">
        <f aca="false">DPGF!E306</f>
        <v>0</v>
      </c>
    </row>
    <row r="37" customFormat="false" ht="12.75" hidden="false" customHeight="false" outlineLevel="0" collapsed="false">
      <c r="A37" s="83"/>
      <c r="B37" s="87"/>
      <c r="C37" s="87"/>
      <c r="D37" s="85"/>
      <c r="E37" s="86"/>
    </row>
    <row r="38" customFormat="false" ht="12.75" hidden="false" customHeight="false" outlineLevel="0" collapsed="false">
      <c r="A38" s="88" t="str">
        <f aca="false">DPGF!A309</f>
        <v>3.16 - Installation de chantier</v>
      </c>
      <c r="B38" s="84" t="s">
        <v>34</v>
      </c>
      <c r="C38" s="84" t="n">
        <v>1</v>
      </c>
      <c r="D38" s="85"/>
      <c r="E38" s="86" t="n">
        <f aca="false">DPGF!E315</f>
        <v>0</v>
      </c>
    </row>
    <row r="39" customFormat="false" ht="12.75" hidden="false" customHeight="false" outlineLevel="0" collapsed="false">
      <c r="A39" s="88"/>
      <c r="B39" s="87"/>
      <c r="C39" s="87"/>
      <c r="D39" s="85"/>
      <c r="E39" s="86"/>
    </row>
    <row r="40" customFormat="false" ht="12.75" hidden="false" customHeight="false" outlineLevel="0" collapsed="false">
      <c r="A40" s="89"/>
      <c r="B40" s="87"/>
      <c r="C40" s="87"/>
      <c r="D40" s="85"/>
      <c r="E40" s="86"/>
    </row>
    <row r="41" customFormat="false" ht="12.75" hidden="false" customHeight="false" outlineLevel="0" collapsed="false">
      <c r="A41" s="90" t="s">
        <v>206</v>
      </c>
      <c r="B41" s="87"/>
      <c r="C41" s="87"/>
      <c r="D41" s="85"/>
      <c r="E41" s="91" t="n">
        <f aca="false">SUM(E5:E40)</f>
        <v>0</v>
      </c>
    </row>
    <row r="42" customFormat="false" ht="12.75" hidden="false" customHeight="false" outlineLevel="0" collapsed="false">
      <c r="A42" s="90" t="s">
        <v>207</v>
      </c>
      <c r="B42" s="84" t="n">
        <v>20</v>
      </c>
      <c r="C42" s="84" t="s">
        <v>208</v>
      </c>
      <c r="D42" s="85"/>
      <c r="E42" s="86" t="n">
        <f aca="false">E41*B42/100</f>
        <v>0</v>
      </c>
    </row>
    <row r="43" customFormat="false" ht="12.75" hidden="false" customHeight="false" outlineLevel="0" collapsed="false">
      <c r="A43" s="90" t="s">
        <v>209</v>
      </c>
      <c r="B43" s="87"/>
      <c r="C43" s="87"/>
      <c r="D43" s="85"/>
      <c r="E43" s="86" t="n">
        <f aca="false">E41+E42</f>
        <v>0</v>
      </c>
    </row>
    <row r="44" customFormat="false" ht="12.75" hidden="false" customHeight="false" outlineLevel="0" collapsed="false">
      <c r="A44" s="80"/>
      <c r="B44" s="87"/>
      <c r="C44" s="87"/>
      <c r="D44" s="85"/>
      <c r="E44" s="86"/>
    </row>
  </sheetData>
  <printOptions headings="false" gridLines="true" gridLinesSet="true" horizontalCentered="true" verticalCentered="false"/>
  <pageMargins left="0.236111111111111" right="0.236111111111111" top="0.748611111111111" bottom="0.748611111111111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&amp;CT.E.B – 2023.068 – Restructuration du Centre d’Entretien et d’Intervention de Comboire à ECHIROLLES - DPGF - lot 11 Electricité - Courants Faibles</oddHead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fr-FR</dc:language>
  <cp:lastModifiedBy>Fabrice VIDAL</cp:lastModifiedBy>
  <dcterms:modified xsi:type="dcterms:W3CDTF">2026-02-05T09:47:20Z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